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Desktop\黃品尊\07.本縣清寒優秀助學金\113-2\通知學校\函文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申請彙整表!$A$3:$I$12</definedName>
    <definedName name="_xlnm.Print_Titles" localSheetId="0">申請彙整表!$3:$3</definedName>
  </definedNames>
  <calcPr calcId="162913"/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4" i="7"/>
  <c r="H2" i="7" l="1"/>
  <c r="I13" i="7"/>
  <c r="C14" i="7" s="1"/>
  <c r="E7" i="7"/>
  <c r="E8" i="7"/>
  <c r="E9" i="7"/>
  <c r="E10" i="7"/>
  <c r="E11" i="7"/>
  <c r="E12" i="7"/>
  <c r="E5" i="7"/>
  <c r="E6" i="7"/>
  <c r="E4" i="7"/>
</calcChain>
</file>

<file path=xl/sharedStrings.xml><?xml version="1.0" encoding="utf-8"?>
<sst xmlns="http://schemas.openxmlformats.org/spreadsheetml/2006/main" count="26" uniqueCount="26">
  <si>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</si>
  <si>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</si>
  <si>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</si>
  <si>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</si>
  <si>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</si>
  <si>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</si>
  <si>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</si>
  <si>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</si>
  <si>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</si>
  <si>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</si>
  <si>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</si>
  <si>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</si>
  <si>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</si>
  <si>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身份類別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</si>
  <si>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</si>
  <si>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</si>
  <si>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</si>
  <si>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</si>
  <si>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前一學期學業平均成績(研究所85分以上，其他學制80分以上)</t>
    <phoneticPr fontId="2" type="noConversion"/>
  </si>
  <si>
    <t>OO高中/大學</t>
    <phoneticPr fontId="2" type="noConversion"/>
  </si>
  <si>
    <t xml:space="preserve">領有身心障礙手冊 </t>
    <phoneticPr fontId="2" type="noConversion"/>
  </si>
  <si>
    <t xml:space="preserve"> 聯絡住址</t>
    <phoneticPr fontId="2" type="noConversion"/>
  </si>
  <si>
    <t>身份字號</t>
    <phoneticPr fontId="2" type="noConversion"/>
  </si>
  <si>
    <r>
      <t>屏東縣113學年度第2學期清寒獎助學金申請名冊</t>
    </r>
    <r>
      <rPr>
        <sz val="18"/>
        <rFont val="Times New Roman"/>
        <family val="1"/>
      </rPr>
      <t/>
    </r>
    <phoneticPr fontId="2" type="noConversion"/>
  </si>
  <si>
    <t>若欄位有下拉式選單，請優先選取下拉式選單之選項。</t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</si>
  <si>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1.欄位不足請自行增加，校名及申請金額填選申請學校及學制後會自動帶出。 
     2.學校承辦人請先將本表格電子檔寄送勝利國小李采瑄老師彙整(tsae720@gmail.com)，並請務必留下聯絡人姓名及電話。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</si>
</sst>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);[Red]\(0.00\)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85" zoomScaleNormal="85" zoomScalePageLayoutView="80" workbookViewId="0">
      <pane ySplit="3" topLeftCell="A13" activePane="bottomLeft" state="frozen"/>
      <selection pane="bottomLeft" activeCell="H16" sqref="H16"/>
    </sheetView>
  </sheetViews>
  <sheetFormatPr defaultColWidth="9" defaultRowHeight="16.2" x14ac:dyDescent="0.3"/>
  <cols>
    <col min="1" max="1" width="14.88671875" style="18" customWidth="1"/>
    <col min="2" max="2" width="7.77734375" style="18" customWidth="1"/>
    <col min="3" max="3" width="13.33203125" style="18" customWidth="1"/>
    <col min="4" max="4" width="4.77734375" style="18" customWidth="1"/>
    <col min="5" max="5" width="14.88671875" style="22" customWidth="1"/>
    <col min="6" max="6" width="19.44140625" style="18" customWidth="1"/>
    <col min="7" max="7" width="15.77734375" style="18" customWidth="1"/>
    <col min="8" max="8" width="10.44140625" style="18" customWidth="1"/>
    <col min="9" max="9" width="14.44140625" style="18" customWidth="1"/>
    <col min="10" max="10" width="11.77734375" style="18" customWidth="1"/>
    <col min="11" max="11" width="14.44140625" style="18" customWidth="1"/>
    <col min="12" max="12" width="36.5546875" style="2" customWidth="1"/>
    <col min="13" max="13" width="15.77734375" style="2" customWidth="1"/>
    <col min="14" max="14" width="16.21875" style="3" customWidth="1"/>
    <col min="15" max="15" width="13.6640625" style="18" customWidth="1"/>
    <col min="16" max="16384" width="9" style="18"/>
  </cols>
  <sheetData>
    <row r="1" spans="1:17" ht="47.25" customHeight="1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47.25" customHeight="1" x14ac:dyDescent="0.3">
      <c r="A2" s="24" t="s">
        <v>11</v>
      </c>
      <c r="B2" s="40" t="s">
        <v>19</v>
      </c>
      <c r="C2" s="40"/>
      <c r="D2" s="40"/>
      <c r="E2" s="40"/>
      <c r="F2" s="25"/>
      <c r="G2" s="26" t="s">
        <v>15</v>
      </c>
      <c r="H2" s="23">
        <f>COUNTA(C4:C12)</f>
        <v>0</v>
      </c>
      <c r="I2" s="25" t="s">
        <v>14</v>
      </c>
      <c r="J2" s="41" t="s">
        <v>24</v>
      </c>
      <c r="K2" s="41"/>
      <c r="L2" s="41"/>
      <c r="M2" s="41"/>
      <c r="N2" s="41"/>
      <c r="O2" s="41"/>
    </row>
    <row r="3" spans="1:17" ht="117.6" customHeight="1" x14ac:dyDescent="0.3">
      <c r="A3" s="14" t="s">
        <v>10</v>
      </c>
      <c r="B3" s="15" t="s">
        <v>3</v>
      </c>
      <c r="C3" s="15" t="s">
        <v>4</v>
      </c>
      <c r="D3" s="15" t="s">
        <v>2</v>
      </c>
      <c r="E3" s="15" t="s">
        <v>1</v>
      </c>
      <c r="F3" s="15" t="s">
        <v>12</v>
      </c>
      <c r="G3" s="15" t="s">
        <v>0</v>
      </c>
      <c r="H3" s="15" t="s">
        <v>20</v>
      </c>
      <c r="I3" s="15" t="s">
        <v>9</v>
      </c>
      <c r="J3" s="16" t="s">
        <v>18</v>
      </c>
      <c r="K3" s="15" t="s">
        <v>13</v>
      </c>
      <c r="L3" s="16" t="s">
        <v>21</v>
      </c>
      <c r="M3" s="16" t="s">
        <v>22</v>
      </c>
      <c r="N3" s="17" t="s">
        <v>5</v>
      </c>
      <c r="O3" s="17" t="s">
        <v>6</v>
      </c>
    </row>
    <row r="4" spans="1:17" ht="33" customHeight="1" x14ac:dyDescent="0.3">
      <c r="A4" s="7"/>
      <c r="B4" s="1">
        <v>1</v>
      </c>
      <c r="C4" s="1"/>
      <c r="D4" s="8"/>
      <c r="E4" s="13" t="str">
        <f>$B$2</f>
        <v>OO高中/大學</v>
      </c>
      <c r="F4" s="6"/>
      <c r="G4" s="1"/>
      <c r="H4" s="8"/>
      <c r="I4" s="20" t="str">
        <f t="shared" ref="I4:I12" si="0">IF(A4="研究所",6000,IF(A4="大學",5000,IF(AND(A4="五專",G4&gt;=4),5000,IF(OR(A4="二專",A4="二技"),5000,IF(OR(A4="高中",A4="高職"),3000,IF(AND(A4="五專",G4&gt;=1,G4&lt;=3),3000,"請點選學制"))))))</f>
        <v>請點選學制</v>
      </c>
      <c r="J4" s="10"/>
      <c r="K4" s="8"/>
      <c r="L4" s="8"/>
      <c r="M4" s="8"/>
      <c r="N4" s="19"/>
      <c r="O4" s="1"/>
    </row>
    <row r="5" spans="1:17" ht="30" customHeight="1" x14ac:dyDescent="0.3">
      <c r="A5" s="1"/>
      <c r="B5" s="1">
        <v>2</v>
      </c>
      <c r="C5" s="1"/>
      <c r="D5" s="1"/>
      <c r="E5" s="13" t="str">
        <f t="shared" ref="E5:E12" si="1">$B$2</f>
        <v>OO高中/大學</v>
      </c>
      <c r="F5" s="1"/>
      <c r="G5" s="1"/>
      <c r="H5" s="1"/>
      <c r="I5" s="20" t="str">
        <f t="shared" si="0"/>
        <v>請點選學制</v>
      </c>
      <c r="J5" s="9"/>
      <c r="K5" s="1"/>
      <c r="L5" s="1"/>
      <c r="M5" s="1"/>
      <c r="N5" s="4"/>
      <c r="O5" s="1"/>
      <c r="P5" s="3"/>
      <c r="Q5" s="2"/>
    </row>
    <row r="6" spans="1:17" ht="30" customHeight="1" x14ac:dyDescent="0.3">
      <c r="A6" s="1"/>
      <c r="B6" s="1">
        <v>3</v>
      </c>
      <c r="C6" s="1"/>
      <c r="D6" s="1"/>
      <c r="E6" s="13" t="str">
        <f t="shared" si="1"/>
        <v>OO高中/大學</v>
      </c>
      <c r="F6" s="1"/>
      <c r="G6" s="1"/>
      <c r="H6" s="1"/>
      <c r="I6" s="20" t="str">
        <f t="shared" si="0"/>
        <v>請點選學制</v>
      </c>
      <c r="J6" s="9"/>
      <c r="K6" s="1"/>
      <c r="L6" s="1"/>
      <c r="M6" s="1"/>
      <c r="N6" s="4"/>
      <c r="O6" s="1"/>
      <c r="P6" s="3"/>
      <c r="Q6" s="2"/>
    </row>
    <row r="7" spans="1:17" ht="30" customHeight="1" x14ac:dyDescent="0.3">
      <c r="A7" s="1"/>
      <c r="B7" s="1">
        <v>4</v>
      </c>
      <c r="C7" s="1"/>
      <c r="D7" s="1"/>
      <c r="E7" s="13" t="str">
        <f t="shared" si="1"/>
        <v>OO高中/大學</v>
      </c>
      <c r="F7" s="1"/>
      <c r="G7" s="1"/>
      <c r="H7" s="1"/>
      <c r="I7" s="20" t="str">
        <f t="shared" si="0"/>
        <v>請點選學制</v>
      </c>
      <c r="J7" s="9"/>
      <c r="K7" s="1"/>
      <c r="L7" s="1"/>
      <c r="M7" s="1"/>
      <c r="N7" s="4"/>
      <c r="O7" s="1"/>
      <c r="P7" s="3"/>
      <c r="Q7" s="2"/>
    </row>
    <row r="8" spans="1:17" ht="30" customHeight="1" x14ac:dyDescent="0.3">
      <c r="A8" s="1"/>
      <c r="B8" s="1">
        <v>5</v>
      </c>
      <c r="C8" s="1"/>
      <c r="D8" s="1"/>
      <c r="E8" s="13" t="str">
        <f t="shared" si="1"/>
        <v>OO高中/大學</v>
      </c>
      <c r="F8" s="1"/>
      <c r="G8" s="1"/>
      <c r="H8" s="1"/>
      <c r="I8" s="20" t="str">
        <f t="shared" si="0"/>
        <v>請點選學制</v>
      </c>
      <c r="J8" s="9"/>
      <c r="K8" s="1"/>
      <c r="L8" s="1"/>
      <c r="M8" s="1"/>
      <c r="N8" s="4"/>
      <c r="O8" s="1"/>
      <c r="P8" s="3"/>
      <c r="Q8" s="2"/>
    </row>
    <row r="9" spans="1:17" ht="30" customHeight="1" x14ac:dyDescent="0.3">
      <c r="A9" s="1"/>
      <c r="B9" s="1">
        <v>6</v>
      </c>
      <c r="C9" s="1"/>
      <c r="D9" s="1"/>
      <c r="E9" s="13" t="str">
        <f t="shared" si="1"/>
        <v>OO高中/大學</v>
      </c>
      <c r="F9" s="1"/>
      <c r="G9" s="1"/>
      <c r="H9" s="1"/>
      <c r="I9" s="20" t="str">
        <f t="shared" si="0"/>
        <v>請點選學制</v>
      </c>
      <c r="J9" s="9"/>
      <c r="K9" s="1"/>
      <c r="L9" s="1"/>
      <c r="M9" s="1"/>
      <c r="N9" s="4"/>
      <c r="O9" s="1"/>
      <c r="P9" s="3"/>
      <c r="Q9" s="2"/>
    </row>
    <row r="10" spans="1:17" ht="30" customHeight="1" x14ac:dyDescent="0.3">
      <c r="A10" s="1"/>
      <c r="B10" s="1">
        <v>7</v>
      </c>
      <c r="C10" s="1"/>
      <c r="D10" s="1"/>
      <c r="E10" s="13" t="str">
        <f t="shared" si="1"/>
        <v>OO高中/大學</v>
      </c>
      <c r="F10" s="1"/>
      <c r="G10" s="1"/>
      <c r="H10" s="1"/>
      <c r="I10" s="20" t="str">
        <f t="shared" si="0"/>
        <v>請點選學制</v>
      </c>
      <c r="J10" s="9"/>
      <c r="K10" s="1"/>
      <c r="L10" s="1"/>
      <c r="M10" s="1"/>
      <c r="N10" s="4"/>
      <c r="O10" s="1"/>
      <c r="P10" s="3"/>
      <c r="Q10" s="2"/>
    </row>
    <row r="11" spans="1:17" ht="30" customHeight="1" x14ac:dyDescent="0.3">
      <c r="A11" s="1"/>
      <c r="B11" s="1">
        <v>8</v>
      </c>
      <c r="C11" s="1"/>
      <c r="D11" s="1"/>
      <c r="E11" s="13" t="str">
        <f t="shared" si="1"/>
        <v>OO高中/大學</v>
      </c>
      <c r="F11" s="1"/>
      <c r="G11" s="1"/>
      <c r="H11" s="1"/>
      <c r="I11" s="20" t="str">
        <f t="shared" si="0"/>
        <v>請點選學制</v>
      </c>
      <c r="J11" s="9"/>
      <c r="K11" s="1"/>
      <c r="L11" s="1"/>
      <c r="M11" s="1"/>
      <c r="N11" s="4"/>
      <c r="O11" s="1"/>
      <c r="P11" s="3"/>
      <c r="Q11" s="2"/>
    </row>
    <row r="12" spans="1:17" ht="30" customHeight="1" x14ac:dyDescent="0.3">
      <c r="A12" s="1"/>
      <c r="B12" s="1">
        <v>9</v>
      </c>
      <c r="C12" s="1"/>
      <c r="D12" s="1"/>
      <c r="E12" s="13" t="str">
        <f t="shared" si="1"/>
        <v>OO高中/大學</v>
      </c>
      <c r="F12" s="1"/>
      <c r="G12" s="1"/>
      <c r="H12" s="1"/>
      <c r="I12" s="20" t="str">
        <f t="shared" si="0"/>
        <v>請點選學制</v>
      </c>
      <c r="J12" s="9"/>
      <c r="K12" s="1"/>
      <c r="L12" s="1"/>
      <c r="M12" s="1"/>
      <c r="N12" s="4"/>
      <c r="O12" s="1"/>
    </row>
    <row r="13" spans="1:17" ht="33.6" customHeight="1" x14ac:dyDescent="0.3">
      <c r="A13" s="32" t="s">
        <v>16</v>
      </c>
      <c r="B13" s="33"/>
      <c r="C13" s="33"/>
      <c r="D13" s="33"/>
      <c r="E13" s="33"/>
      <c r="F13" s="33"/>
      <c r="G13" s="33"/>
      <c r="H13" s="34"/>
      <c r="I13" s="21">
        <f>SUM(I4:I12)</f>
        <v>0</v>
      </c>
      <c r="J13" s="5"/>
      <c r="K13" s="5"/>
      <c r="L13" s="1"/>
      <c r="M13" s="1"/>
      <c r="N13" s="4"/>
      <c r="O13" s="1"/>
      <c r="P13" s="2"/>
      <c r="Q13" s="2"/>
    </row>
    <row r="14" spans="1:17" ht="39.6" customHeight="1" x14ac:dyDescent="0.3">
      <c r="A14" s="38" t="s">
        <v>17</v>
      </c>
      <c r="B14" s="39"/>
      <c r="C14" s="35" t="str">
        <f>TEXT(I13,"新臺幣  [DBNUM2]0拾萬0萬0仟0佰0拾0元整")</f>
        <v>新臺幣  零拾萬零萬零仟零佰零拾零元整</v>
      </c>
      <c r="D14" s="36"/>
      <c r="E14" s="36"/>
      <c r="F14" s="36"/>
      <c r="G14" s="36"/>
      <c r="H14" s="36"/>
      <c r="I14" s="37"/>
      <c r="J14" s="11"/>
      <c r="K14" s="11"/>
      <c r="L14" s="1"/>
      <c r="M14" s="1"/>
      <c r="N14" s="12"/>
      <c r="O14" s="1"/>
      <c r="P14" s="2"/>
      <c r="Q14" s="2"/>
    </row>
    <row r="15" spans="1:17" ht="62.4" customHeight="1" x14ac:dyDescent="0.3">
      <c r="A15" s="29" t="s">
        <v>25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7" ht="28.2" customHeight="1" x14ac:dyDescent="0.3">
      <c r="A16" s="30" t="s">
        <v>8</v>
      </c>
      <c r="B16" s="30"/>
      <c r="C16" s="30"/>
      <c r="D16" s="31"/>
      <c r="E16" s="31"/>
      <c r="F16" s="31"/>
      <c r="G16" s="31"/>
      <c r="L16" s="27"/>
      <c r="M16" s="27"/>
    </row>
    <row r="17" spans="1:8" ht="19.8" x14ac:dyDescent="0.3">
      <c r="A17" s="30" t="s">
        <v>7</v>
      </c>
      <c r="B17" s="30"/>
      <c r="C17" s="30"/>
      <c r="D17" s="31"/>
      <c r="E17" s="31"/>
      <c r="F17" s="31"/>
      <c r="G17" s="31"/>
      <c r="H17" s="31"/>
    </row>
    <row r="18" spans="1:8" x14ac:dyDescent="0.3">
      <c r="A18" s="31"/>
      <c r="B18" s="31"/>
      <c r="C18" s="31"/>
    </row>
  </sheetData>
  <mergeCells count="12">
    <mergeCell ref="A1:O1"/>
    <mergeCell ref="A15:O15"/>
    <mergeCell ref="A16:C16"/>
    <mergeCell ref="A17:C17"/>
    <mergeCell ref="A18:C18"/>
    <mergeCell ref="A13:H13"/>
    <mergeCell ref="C14:I14"/>
    <mergeCell ref="A14:B14"/>
    <mergeCell ref="D16:G16"/>
    <mergeCell ref="D17:H17"/>
    <mergeCell ref="B2:E2"/>
    <mergeCell ref="J2:O2"/>
  </mergeCells>
  <phoneticPr fontId="2" type="noConversion"/>
  <dataValidations count="5">
    <dataValidation type="list" allowBlank="1" showInputMessage="1" showErrorMessage="1" sqref="A4:A12">
      <formula1>"研究所,大學,二技,二專,五專,高中,高職"</formula1>
    </dataValidation>
    <dataValidation type="list" allowBlank="1" showInputMessage="1" showErrorMessage="1" sqref="D4:D12">
      <formula1>"男,女"</formula1>
    </dataValidation>
    <dataValidation type="list" allowBlank="1" showInputMessage="1" showErrorMessage="1" sqref="G4:G12">
      <formula1>"1,2,3,4,5"</formula1>
    </dataValidation>
    <dataValidation type="list" allowBlank="1" showInputMessage="1" showErrorMessage="1" sqref="K4:K12">
      <formula1>"低收入戶,中低收入戶,學校證明"</formula1>
    </dataValidation>
    <dataValidation type="list" allowBlank="1" showInputMessage="1" showErrorMessage="1" sqref="H4:H12">
      <formula1>"是,否"</formula1>
    </dataValidation>
  </dataValidations>
  <pageMargins left="7.874015748031496E-2" right="7.874015748031496E-2" top="0.35433070866141736" bottom="0.31496062992125984" header="0.15748031496062992" footer="0.15748031496062992"/>
  <pageSetup paperSize="9" scale="8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user</cp:lastModifiedBy>
  <cp:lastPrinted>2024-02-02T07:50:41Z</cp:lastPrinted>
  <dcterms:created xsi:type="dcterms:W3CDTF">2010-12-07T04:04:43Z</dcterms:created>
  <dcterms:modified xsi:type="dcterms:W3CDTF">2025-01-24T08:29:44Z</dcterms:modified>
</cp:coreProperties>
</file>