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30" windowWidth="19440" windowHeight="6030"/>
  </bookViews>
  <sheets>
    <sheet name="代收款109" sheetId="7" r:id="rId1"/>
    <sheet name="代收款108" sheetId="6" r:id="rId2"/>
    <sheet name="代收款107" sheetId="5" r:id="rId3"/>
    <sheet name="代收款106" sheetId="4" r:id="rId4"/>
    <sheet name="代收款105" sheetId="1" r:id="rId5"/>
  </sheets>
  <calcPr calcId="145621"/>
</workbook>
</file>

<file path=xl/calcChain.xml><?xml version="1.0" encoding="utf-8"?>
<calcChain xmlns="http://schemas.openxmlformats.org/spreadsheetml/2006/main">
  <c r="I6" i="7" l="1"/>
  <c r="I7" i="7"/>
  <c r="I8" i="7"/>
  <c r="I9" i="7"/>
  <c r="I10" i="7"/>
  <c r="I11" i="7"/>
  <c r="I12" i="7"/>
  <c r="I13" i="7"/>
  <c r="I5" i="7"/>
  <c r="H29" i="7" l="1"/>
  <c r="F29" i="7"/>
  <c r="E29" i="7"/>
  <c r="D29" i="7"/>
  <c r="C29" i="7"/>
  <c r="B29" i="7"/>
  <c r="I28" i="7"/>
  <c r="I27" i="7"/>
  <c r="I26" i="7"/>
  <c r="I25" i="7"/>
  <c r="I24" i="7"/>
  <c r="I23" i="7"/>
  <c r="I22" i="7"/>
  <c r="I21" i="7"/>
  <c r="I20" i="7"/>
  <c r="H14" i="7"/>
  <c r="G14" i="7"/>
  <c r="F14" i="7"/>
  <c r="E14" i="7"/>
  <c r="B14" i="7"/>
  <c r="I29" i="7" l="1"/>
  <c r="I14" i="7"/>
  <c r="H29" i="6"/>
  <c r="F29" i="6"/>
  <c r="E29" i="6"/>
  <c r="D29" i="6"/>
  <c r="C29" i="6"/>
  <c r="B29" i="6"/>
  <c r="I28" i="6"/>
  <c r="I27" i="6"/>
  <c r="I26" i="6"/>
  <c r="I25" i="6"/>
  <c r="I24" i="6"/>
  <c r="I23" i="6"/>
  <c r="I22" i="6"/>
  <c r="I21" i="6"/>
  <c r="I20" i="6"/>
  <c r="H14" i="6"/>
  <c r="G14" i="6"/>
  <c r="F14" i="6"/>
  <c r="E14" i="6"/>
  <c r="B14" i="6"/>
  <c r="I13" i="6"/>
  <c r="I12" i="6"/>
  <c r="I11" i="6"/>
  <c r="I10" i="6"/>
  <c r="I9" i="6"/>
  <c r="I8" i="6"/>
  <c r="I7" i="6"/>
  <c r="I6" i="6"/>
  <c r="I5" i="6"/>
  <c r="I29" i="6" l="1"/>
  <c r="I14" i="6"/>
  <c r="I21" i="5"/>
  <c r="I22" i="5"/>
  <c r="I23" i="5"/>
  <c r="I24" i="5"/>
  <c r="I25" i="5"/>
  <c r="I26" i="5"/>
  <c r="I27" i="5"/>
  <c r="I28" i="5"/>
  <c r="I20" i="5"/>
  <c r="I6" i="5"/>
  <c r="I7" i="5"/>
  <c r="I8" i="5"/>
  <c r="I9" i="5"/>
  <c r="I5" i="5"/>
  <c r="I11" i="5"/>
  <c r="I10" i="5"/>
  <c r="I12" i="5"/>
  <c r="I13" i="5"/>
  <c r="H29" i="5"/>
  <c r="F29" i="5"/>
  <c r="E29" i="5"/>
  <c r="D29" i="5"/>
  <c r="C29" i="5"/>
  <c r="B29" i="5"/>
  <c r="H14" i="5"/>
  <c r="G14" i="5"/>
  <c r="F14" i="5"/>
  <c r="E14" i="5"/>
  <c r="B14" i="5"/>
  <c r="I14" i="5" l="1"/>
  <c r="I29" i="5"/>
  <c r="H14" i="4"/>
  <c r="G14" i="4"/>
  <c r="F14" i="4"/>
  <c r="E14" i="4"/>
  <c r="B14" i="4"/>
  <c r="H29" i="4"/>
  <c r="F29" i="4"/>
  <c r="E29" i="4"/>
  <c r="D29" i="4"/>
  <c r="I28" i="4"/>
  <c r="C29" i="4"/>
  <c r="B29" i="4"/>
  <c r="I7" i="4"/>
  <c r="I6" i="4"/>
  <c r="I21" i="4"/>
  <c r="I22" i="4"/>
  <c r="I23" i="4"/>
  <c r="I24" i="4"/>
  <c r="I25" i="4"/>
  <c r="I26" i="4"/>
  <c r="I27" i="4"/>
  <c r="I8" i="4"/>
  <c r="I9" i="4"/>
  <c r="I10" i="4"/>
  <c r="I11" i="4"/>
  <c r="I12" i="4"/>
  <c r="I13" i="4"/>
  <c r="I20" i="4"/>
  <c r="I5" i="4"/>
  <c r="I14" i="4" l="1"/>
  <c r="I29" i="4"/>
  <c r="I20" i="1"/>
  <c r="I21" i="1"/>
  <c r="I22" i="1"/>
  <c r="I23" i="1"/>
  <c r="I24" i="1"/>
  <c r="I25" i="1"/>
  <c r="I26" i="1"/>
  <c r="I27" i="1"/>
  <c r="I28" i="1"/>
  <c r="B29" i="1"/>
  <c r="C29" i="1"/>
  <c r="D29" i="1"/>
  <c r="E29" i="1"/>
  <c r="F29" i="1"/>
  <c r="G29" i="1"/>
  <c r="H29" i="1"/>
  <c r="H14" i="1"/>
  <c r="G14" i="1"/>
  <c r="F14" i="1"/>
  <c r="E14" i="1"/>
  <c r="D14" i="1"/>
  <c r="C14" i="1"/>
  <c r="B14" i="1"/>
  <c r="I13" i="1"/>
  <c r="I12" i="1"/>
  <c r="I11" i="1"/>
  <c r="I10" i="1"/>
  <c r="I9" i="1"/>
  <c r="I8" i="1"/>
  <c r="I7" i="1"/>
  <c r="I6" i="1"/>
  <c r="I5" i="1"/>
  <c r="I29" i="1" l="1"/>
  <c r="I14" i="1"/>
</calcChain>
</file>

<file path=xl/sharedStrings.xml><?xml version="1.0" encoding="utf-8"?>
<sst xmlns="http://schemas.openxmlformats.org/spreadsheetml/2006/main" count="220" uniqueCount="43">
  <si>
    <t>合計</t>
    <phoneticPr fontId="1" type="noConversion"/>
  </si>
  <si>
    <t>書籍費</t>
    <phoneticPr fontId="1" type="noConversion"/>
  </si>
  <si>
    <t>平安保險費</t>
    <phoneticPr fontId="1" type="noConversion"/>
  </si>
  <si>
    <t>1月份</t>
    <phoneticPr fontId="1" type="noConversion"/>
  </si>
  <si>
    <t>12月份</t>
    <phoneticPr fontId="1" type="noConversion"/>
  </si>
  <si>
    <t>11月份</t>
    <phoneticPr fontId="1" type="noConversion"/>
  </si>
  <si>
    <t>10月份</t>
    <phoneticPr fontId="1" type="noConversion"/>
  </si>
  <si>
    <t>期末結餘
金額</t>
    <phoneticPr fontId="1" type="noConversion"/>
  </si>
  <si>
    <t>支  出  明  細</t>
    <phoneticPr fontId="1" type="noConversion"/>
  </si>
  <si>
    <t>收款金額</t>
    <phoneticPr fontId="1" type="noConversion"/>
  </si>
  <si>
    <t>項目名稱</t>
    <phoneticPr fontId="1" type="noConversion"/>
  </si>
  <si>
    <t>屏東縣私立民生高級家事商業職業學校</t>
    <phoneticPr fontId="1" type="noConversion"/>
  </si>
  <si>
    <t>合計</t>
    <phoneticPr fontId="1" type="noConversion"/>
  </si>
  <si>
    <t>7月份</t>
    <phoneticPr fontId="1" type="noConversion"/>
  </si>
  <si>
    <t>6月份</t>
    <phoneticPr fontId="1" type="noConversion"/>
  </si>
  <si>
    <t>5月份</t>
    <phoneticPr fontId="1" type="noConversion"/>
  </si>
  <si>
    <t>4月份</t>
    <phoneticPr fontId="1" type="noConversion"/>
  </si>
  <si>
    <t>3月份</t>
    <phoneticPr fontId="1" type="noConversion"/>
  </si>
  <si>
    <t>2月份</t>
    <phoneticPr fontId="1" type="noConversion"/>
  </si>
  <si>
    <t>期末結餘
金額</t>
    <phoneticPr fontId="1" type="noConversion"/>
  </si>
  <si>
    <t>支  出  明  細</t>
    <phoneticPr fontId="1" type="noConversion"/>
  </si>
  <si>
    <t>收款金額</t>
    <phoneticPr fontId="1" type="noConversion"/>
  </si>
  <si>
    <t>項目名稱</t>
    <phoneticPr fontId="1" type="noConversion"/>
  </si>
  <si>
    <t>8月份</t>
    <phoneticPr fontId="1" type="noConversion"/>
  </si>
  <si>
    <t>9月份</t>
    <phoneticPr fontId="1" type="noConversion"/>
  </si>
  <si>
    <t>家長會費</t>
    <phoneticPr fontId="1" type="noConversion"/>
  </si>
  <si>
    <t>校刊費</t>
    <phoneticPr fontId="1" type="noConversion"/>
  </si>
  <si>
    <t>屏東青年</t>
    <phoneticPr fontId="1" type="noConversion"/>
  </si>
  <si>
    <t>體檢費</t>
    <phoneticPr fontId="1" type="noConversion"/>
  </si>
  <si>
    <t>班費</t>
    <phoneticPr fontId="1" type="noConversion"/>
  </si>
  <si>
    <t>作業簿</t>
    <phoneticPr fontId="1" type="noConversion"/>
  </si>
  <si>
    <t>冷氣費</t>
    <phoneticPr fontId="1" type="noConversion"/>
  </si>
  <si>
    <t>105學年度第1學期學生各項代收代辦費用收支情形表</t>
    <phoneticPr fontId="1" type="noConversion"/>
  </si>
  <si>
    <t>105學年度第2學期學生各項代收代辦費用收支情形表</t>
    <phoneticPr fontId="1" type="noConversion"/>
  </si>
  <si>
    <t>106學年度第1學期學生各項代收代辦費用收支情形表</t>
    <phoneticPr fontId="1" type="noConversion"/>
  </si>
  <si>
    <t>106學年度第2學期學生各項代收代辦費用收支情形表</t>
    <phoneticPr fontId="1" type="noConversion"/>
  </si>
  <si>
    <t>107學年度第1學期學生各項代收代辦費用收支情形表</t>
    <phoneticPr fontId="1" type="noConversion"/>
  </si>
  <si>
    <t>107學年度第2學期學生各項代收代辦費用收支情形表</t>
    <phoneticPr fontId="1" type="noConversion"/>
  </si>
  <si>
    <r>
      <rPr>
        <sz val="16"/>
        <color theme="9" tint="-0.249977111117893"/>
        <rFont val="標楷體"/>
        <family val="4"/>
        <charset val="136"/>
      </rPr>
      <t>108</t>
    </r>
    <r>
      <rPr>
        <sz val="16"/>
        <color theme="1"/>
        <rFont val="標楷體"/>
        <family val="4"/>
        <charset val="136"/>
      </rPr>
      <t>學年度第</t>
    </r>
    <r>
      <rPr>
        <sz val="16"/>
        <color theme="9" tint="-0.249977111117893"/>
        <rFont val="標楷體"/>
        <family val="4"/>
        <charset val="136"/>
      </rPr>
      <t>2</t>
    </r>
    <r>
      <rPr>
        <sz val="16"/>
        <color theme="1"/>
        <rFont val="標楷體"/>
        <family val="4"/>
        <charset val="136"/>
      </rPr>
      <t>學期學生各項代收代辦費用收支情形表</t>
    </r>
    <phoneticPr fontId="1" type="noConversion"/>
  </si>
  <si>
    <r>
      <rPr>
        <sz val="16"/>
        <color theme="9" tint="-0.249977111117893"/>
        <rFont val="標楷體"/>
        <family val="4"/>
        <charset val="136"/>
      </rPr>
      <t>108</t>
    </r>
    <r>
      <rPr>
        <sz val="16"/>
        <color theme="1"/>
        <rFont val="標楷體"/>
        <family val="4"/>
        <charset val="136"/>
      </rPr>
      <t>學年度第</t>
    </r>
    <r>
      <rPr>
        <sz val="16"/>
        <color theme="9" tint="-0.249977111117893"/>
        <rFont val="標楷體"/>
        <family val="4"/>
        <charset val="136"/>
      </rPr>
      <t>1</t>
    </r>
    <r>
      <rPr>
        <sz val="16"/>
        <color theme="1"/>
        <rFont val="標楷體"/>
        <family val="4"/>
        <charset val="136"/>
      </rPr>
      <t>學期學生各項代收代辦費用收支情形表</t>
    </r>
    <phoneticPr fontId="1" type="noConversion"/>
  </si>
  <si>
    <t>服裝費</t>
    <phoneticPr fontId="1" type="noConversion"/>
  </si>
  <si>
    <r>
      <rPr>
        <sz val="10"/>
        <color theme="9" tint="-0.249977111117893"/>
        <rFont val="標楷體"/>
        <family val="4"/>
        <charset val="136"/>
      </rPr>
      <t>109</t>
    </r>
    <r>
      <rPr>
        <sz val="10"/>
        <color theme="1"/>
        <rFont val="標楷體"/>
        <family val="4"/>
        <charset val="136"/>
      </rPr>
      <t>學年度第</t>
    </r>
    <r>
      <rPr>
        <sz val="10"/>
        <color theme="9" tint="-0.249977111117893"/>
        <rFont val="標楷體"/>
        <family val="4"/>
        <charset val="136"/>
      </rPr>
      <t>1</t>
    </r>
    <r>
      <rPr>
        <sz val="10"/>
        <color theme="1"/>
        <rFont val="標楷體"/>
        <family val="4"/>
        <charset val="136"/>
      </rPr>
      <t>學期學生各項代收代辦費用收支情形表</t>
    </r>
    <phoneticPr fontId="1" type="noConversion"/>
  </si>
  <si>
    <r>
      <rPr>
        <sz val="10"/>
        <color theme="9" tint="-0.249977111117893"/>
        <rFont val="標楷體"/>
        <family val="4"/>
        <charset val="136"/>
      </rPr>
      <t>109</t>
    </r>
    <r>
      <rPr>
        <sz val="10"/>
        <color theme="1"/>
        <rFont val="標楷體"/>
        <family val="4"/>
        <charset val="136"/>
      </rPr>
      <t>學年度第</t>
    </r>
    <r>
      <rPr>
        <sz val="10"/>
        <color theme="9" tint="-0.249977111117893"/>
        <rFont val="標楷體"/>
        <family val="4"/>
        <charset val="136"/>
      </rPr>
      <t>2</t>
    </r>
    <r>
      <rPr>
        <sz val="10"/>
        <color theme="1"/>
        <rFont val="標楷體"/>
        <family val="4"/>
        <charset val="136"/>
      </rPr>
      <t>學期學生各項代收代辦費用收支情形表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</si>
</sst>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24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name val="新細明體"/>
      <family val="2"/>
      <charset val="136"/>
      <scheme val="minor"/>
    </font>
    <font>
      <sz val="16"/>
      <color theme="9" tint="-0.249977111117893"/>
      <name val="標楷體"/>
      <family val="4"/>
      <charset val="136"/>
    </font>
    <font>
      <sz val="12"/>
      <color rgb="FF0070C0"/>
      <name val="新細明體"/>
      <family val="2"/>
      <charset val="136"/>
      <scheme val="minor"/>
    </font>
    <font>
      <sz val="10"/>
      <color theme="1"/>
      <name val="標楷體"/>
      <family val="4"/>
      <charset val="136"/>
    </font>
    <font>
      <sz val="10"/>
      <color theme="9" tint="-0.249977111117893"/>
      <name val="標楷體"/>
      <family val="4"/>
      <charset val="136"/>
    </font>
    <font>
      <sz val="10"/>
      <color theme="1"/>
      <name val="新細明體"/>
      <family val="2"/>
      <charset val="136"/>
      <scheme val="minor"/>
    </font>
    <font>
      <sz val="10"/>
      <color rgb="FF0070C0"/>
      <name val="新細明體"/>
      <family val="2"/>
      <charset val="136"/>
      <scheme val="minor"/>
    </font>
    <font>
      <sz val="10"/>
      <name val="標楷體"/>
      <family val="4"/>
      <charset val="136"/>
    </font>
    <font>
      <sz val="10"/>
      <name val="新細明體"/>
      <family val="2"/>
      <charset val="13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0" fontId="2" fillId="0" borderId="3" xfId="0" applyFont="1" applyBorder="1" applyAlignment="1">
      <alignment horizontal="distributed" vertical="distributed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5" xfId="0" applyNumberFormat="1" applyFill="1" applyBorder="1">
      <alignment vertical="center"/>
    </xf>
    <xf numFmtId="0" fontId="2" fillId="0" borderId="6" xfId="0" applyFont="1" applyBorder="1" applyAlignment="1">
      <alignment horizontal="distributed" vertical="distributed"/>
    </xf>
    <xf numFmtId="0" fontId="2" fillId="0" borderId="6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distributed"/>
    </xf>
    <xf numFmtId="0" fontId="2" fillId="0" borderId="5" xfId="0" applyFont="1" applyBorder="1" applyAlignment="1">
      <alignment horizontal="center" vertical="distributed"/>
    </xf>
    <xf numFmtId="0" fontId="2" fillId="0" borderId="0" xfId="0" applyFont="1" applyBorder="1" applyAlignment="1">
      <alignment horizontal="distributed" vertical="distributed"/>
    </xf>
    <xf numFmtId="176" fontId="0" fillId="0" borderId="0" xfId="0" applyNumberFormat="1" applyBorder="1">
      <alignment vertical="center"/>
    </xf>
    <xf numFmtId="0" fontId="5" fillId="0" borderId="6" xfId="0" applyFont="1" applyBorder="1" applyAlignment="1">
      <alignment horizontal="distributed" vertical="distributed"/>
    </xf>
    <xf numFmtId="176" fontId="6" fillId="0" borderId="5" xfId="0" applyNumberFormat="1" applyFont="1" applyFill="1" applyBorder="1">
      <alignment vertical="center"/>
    </xf>
    <xf numFmtId="176" fontId="6" fillId="0" borderId="5" xfId="0" applyNumberFormat="1" applyFont="1" applyBorder="1">
      <alignment vertical="center"/>
    </xf>
    <xf numFmtId="176" fontId="6" fillId="0" borderId="4" xfId="0" applyNumberFormat="1" applyFont="1" applyBorder="1">
      <alignment vertical="center"/>
    </xf>
    <xf numFmtId="0" fontId="6" fillId="0" borderId="0" xfId="0" applyFont="1">
      <alignment vertical="center"/>
    </xf>
    <xf numFmtId="0" fontId="2" fillId="0" borderId="6" xfId="0" applyFont="1" applyBorder="1" applyAlignment="1">
      <alignment horizontal="distributed" vertical="distributed"/>
    </xf>
    <xf numFmtId="0" fontId="5" fillId="2" borderId="6" xfId="0" applyFont="1" applyFill="1" applyBorder="1" applyAlignment="1">
      <alignment horizontal="distributed" vertical="distributed"/>
    </xf>
    <xf numFmtId="176" fontId="6" fillId="2" borderId="5" xfId="0" applyNumberFormat="1" applyFont="1" applyFill="1" applyBorder="1">
      <alignment vertical="center"/>
    </xf>
    <xf numFmtId="176" fontId="0" fillId="2" borderId="4" xfId="0" applyNumberFormat="1" applyFill="1" applyBorder="1">
      <alignment vertical="center"/>
    </xf>
    <xf numFmtId="0" fontId="2" fillId="0" borderId="6" xfId="0" applyFont="1" applyBorder="1" applyAlignment="1">
      <alignment horizontal="distributed" vertical="distributed"/>
    </xf>
    <xf numFmtId="0" fontId="2" fillId="0" borderId="6" xfId="0" applyFont="1" applyBorder="1" applyAlignment="1">
      <alignment horizontal="distributed" vertical="distributed"/>
    </xf>
    <xf numFmtId="176" fontId="0" fillId="2" borderId="5" xfId="0" applyNumberFormat="1" applyFill="1" applyBorder="1">
      <alignment vertical="center"/>
    </xf>
    <xf numFmtId="0" fontId="2" fillId="2" borderId="6" xfId="0" applyFont="1" applyFill="1" applyBorder="1" applyAlignment="1">
      <alignment horizontal="distributed" vertical="distributed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176" fontId="8" fillId="0" borderId="5" xfId="0" applyNumberFormat="1" applyFont="1" applyBorder="1">
      <alignment vertical="center"/>
    </xf>
    <xf numFmtId="176" fontId="8" fillId="2" borderId="5" xfId="0" applyNumberFormat="1" applyFont="1" applyFill="1" applyBorder="1">
      <alignment vertical="center"/>
    </xf>
    <xf numFmtId="0" fontId="6" fillId="2" borderId="0" xfId="0" applyFont="1" applyFill="1">
      <alignment vertical="center"/>
    </xf>
    <xf numFmtId="0" fontId="0" fillId="4" borderId="0" xfId="0" applyFill="1">
      <alignment vertical="center"/>
    </xf>
    <xf numFmtId="0" fontId="6" fillId="5" borderId="0" xfId="0" applyFont="1" applyFill="1">
      <alignment vertical="center"/>
    </xf>
    <xf numFmtId="0" fontId="2" fillId="6" borderId="6" xfId="0" applyFont="1" applyFill="1" applyBorder="1" applyAlignment="1">
      <alignment horizontal="distributed" vertical="distributed"/>
    </xf>
    <xf numFmtId="176" fontId="0" fillId="6" borderId="5" xfId="0" applyNumberFormat="1" applyFill="1" applyBorder="1">
      <alignment vertical="center"/>
    </xf>
    <xf numFmtId="176" fontId="8" fillId="6" borderId="5" xfId="0" applyNumberFormat="1" applyFont="1" applyFill="1" applyBorder="1">
      <alignment vertical="center"/>
    </xf>
    <xf numFmtId="176" fontId="0" fillId="6" borderId="4" xfId="0" applyNumberFormat="1" applyFill="1" applyBorder="1">
      <alignment vertical="center"/>
    </xf>
    <xf numFmtId="0" fontId="5" fillId="7" borderId="6" xfId="0" applyFont="1" applyFill="1" applyBorder="1" applyAlignment="1">
      <alignment horizontal="distributed" vertical="distributed"/>
    </xf>
    <xf numFmtId="176" fontId="6" fillId="7" borderId="5" xfId="0" applyNumberFormat="1" applyFont="1" applyFill="1" applyBorder="1">
      <alignment vertical="center"/>
    </xf>
    <xf numFmtId="176" fontId="8" fillId="7" borderId="5" xfId="0" applyNumberFormat="1" applyFont="1" applyFill="1" applyBorder="1">
      <alignment vertical="center"/>
    </xf>
    <xf numFmtId="176" fontId="0" fillId="7" borderId="4" xfId="0" applyNumberFormat="1" applyFill="1" applyBorder="1">
      <alignment vertical="center"/>
    </xf>
    <xf numFmtId="0" fontId="5" fillId="0" borderId="6" xfId="0" applyFont="1" applyBorder="1" applyAlignment="1">
      <alignment horizontal="distributed" vertical="center"/>
    </xf>
    <xf numFmtId="0" fontId="9" fillId="0" borderId="5" xfId="0" applyFont="1" applyBorder="1" applyAlignment="1">
      <alignment horizontal="center" vertical="distributed"/>
    </xf>
    <xf numFmtId="0" fontId="9" fillId="0" borderId="6" xfId="0" applyFont="1" applyBorder="1" applyAlignment="1">
      <alignment horizontal="distributed" vertical="center"/>
    </xf>
    <xf numFmtId="176" fontId="11" fillId="0" borderId="5" xfId="0" applyNumberFormat="1" applyFont="1" applyFill="1" applyBorder="1">
      <alignment vertical="center"/>
    </xf>
    <xf numFmtId="176" fontId="12" fillId="0" borderId="5" xfId="0" applyNumberFormat="1" applyFont="1" applyBorder="1">
      <alignment vertical="center"/>
    </xf>
    <xf numFmtId="176" fontId="11" fillId="0" borderId="4" xfId="0" applyNumberFormat="1" applyFont="1" applyBorder="1">
      <alignment vertical="center"/>
    </xf>
    <xf numFmtId="0" fontId="9" fillId="0" borderId="6" xfId="0" applyFont="1" applyBorder="1" applyAlignment="1">
      <alignment horizontal="distributed" vertical="distributed"/>
    </xf>
    <xf numFmtId="0" fontId="9" fillId="2" borderId="6" xfId="0" applyFont="1" applyFill="1" applyBorder="1" applyAlignment="1">
      <alignment horizontal="distributed" vertical="distributed"/>
    </xf>
    <xf numFmtId="176" fontId="11" fillId="2" borderId="5" xfId="0" applyNumberFormat="1" applyFont="1" applyFill="1" applyBorder="1">
      <alignment vertical="center"/>
    </xf>
    <xf numFmtId="176" fontId="12" fillId="2" borderId="5" xfId="0" applyNumberFormat="1" applyFont="1" applyFill="1" applyBorder="1">
      <alignment vertical="center"/>
    </xf>
    <xf numFmtId="0" fontId="13" fillId="2" borderId="6" xfId="0" applyFont="1" applyFill="1" applyBorder="1" applyAlignment="1">
      <alignment horizontal="distributed" vertical="distributed"/>
    </xf>
    <xf numFmtId="176" fontId="14" fillId="2" borderId="5" xfId="0" applyNumberFormat="1" applyFont="1" applyFill="1" applyBorder="1">
      <alignment vertical="center"/>
    </xf>
    <xf numFmtId="0" fontId="9" fillId="0" borderId="3" xfId="0" applyFont="1" applyBorder="1" applyAlignment="1">
      <alignment horizontal="distributed" vertical="distributed"/>
    </xf>
    <xf numFmtId="176" fontId="11" fillId="0" borderId="2" xfId="0" applyNumberFormat="1" applyFont="1" applyBorder="1">
      <alignment vertical="center"/>
    </xf>
    <xf numFmtId="0" fontId="9" fillId="0" borderId="0" xfId="0" applyFont="1" applyBorder="1" applyAlignment="1">
      <alignment horizontal="distributed" vertical="distributed"/>
    </xf>
    <xf numFmtId="176" fontId="11" fillId="0" borderId="0" xfId="0" applyNumberFormat="1" applyFont="1" applyBorder="1">
      <alignment vertical="center"/>
    </xf>
    <xf numFmtId="0" fontId="13" fillId="0" borderId="6" xfId="0" applyFont="1" applyBorder="1" applyAlignment="1">
      <alignment horizontal="distributed" vertical="center"/>
    </xf>
    <xf numFmtId="0" fontId="13" fillId="0" borderId="6" xfId="0" applyFont="1" applyBorder="1" applyAlignment="1">
      <alignment horizontal="distributed" vertical="distributed"/>
    </xf>
    <xf numFmtId="176" fontId="11" fillId="2" borderId="4" xfId="0" applyNumberFormat="1" applyFont="1" applyFill="1" applyBorder="1">
      <alignment vertical="center"/>
    </xf>
    <xf numFmtId="0" fontId="13" fillId="7" borderId="6" xfId="0" applyFont="1" applyFill="1" applyBorder="1" applyAlignment="1">
      <alignment horizontal="distributed" vertical="distributed"/>
    </xf>
    <xf numFmtId="176" fontId="14" fillId="7" borderId="5" xfId="0" applyNumberFormat="1" applyFont="1" applyFill="1" applyBorder="1">
      <alignment vertical="center"/>
    </xf>
    <xf numFmtId="176" fontId="12" fillId="7" borderId="5" xfId="0" applyNumberFormat="1" applyFont="1" applyFill="1" applyBorder="1">
      <alignment vertical="center"/>
    </xf>
    <xf numFmtId="176" fontId="11" fillId="7" borderId="4" xfId="0" applyNumberFormat="1" applyFont="1" applyFill="1" applyBorder="1">
      <alignment vertical="center"/>
    </xf>
    <xf numFmtId="0" fontId="9" fillId="6" borderId="6" xfId="0" applyFont="1" applyFill="1" applyBorder="1" applyAlignment="1">
      <alignment horizontal="distributed" vertical="distributed"/>
    </xf>
    <xf numFmtId="176" fontId="11" fillId="6" borderId="5" xfId="0" applyNumberFormat="1" applyFont="1" applyFill="1" applyBorder="1">
      <alignment vertical="center"/>
    </xf>
    <xf numFmtId="176" fontId="12" fillId="6" borderId="5" xfId="0" applyNumberFormat="1" applyFont="1" applyFill="1" applyBorder="1">
      <alignment vertical="center"/>
    </xf>
    <xf numFmtId="176" fontId="11" fillId="6" borderId="4" xfId="0" applyNumberFormat="1" applyFont="1" applyFill="1" applyBorder="1">
      <alignment vertical="center"/>
    </xf>
    <xf numFmtId="0" fontId="11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distributed" vertical="distributed"/>
    </xf>
    <xf numFmtId="0" fontId="9" fillId="0" borderId="6" xfId="0" applyFont="1" applyBorder="1" applyAlignment="1">
      <alignment horizontal="distributed" vertical="distributed"/>
    </xf>
    <xf numFmtId="0" fontId="9" fillId="0" borderId="8" xfId="0" applyFont="1" applyBorder="1" applyAlignment="1">
      <alignment horizontal="distributed" vertical="distributed"/>
    </xf>
    <xf numFmtId="0" fontId="9" fillId="0" borderId="5" xfId="0" applyFont="1" applyBorder="1" applyAlignment="1">
      <alignment horizontal="distributed" vertical="distributed"/>
    </xf>
    <xf numFmtId="0" fontId="9" fillId="0" borderId="7" xfId="0" applyFont="1" applyBorder="1" applyAlignment="1">
      <alignment horizontal="distributed" vertical="distributed" wrapText="1"/>
    </xf>
    <xf numFmtId="0" fontId="9" fillId="0" borderId="4" xfId="0" applyFont="1" applyBorder="1" applyAlignment="1">
      <alignment horizontal="distributed" vertical="distributed"/>
    </xf>
    <xf numFmtId="0" fontId="4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distributed" vertical="distributed"/>
    </xf>
    <xf numFmtId="0" fontId="2" fillId="0" borderId="6" xfId="0" applyFont="1" applyBorder="1" applyAlignment="1">
      <alignment horizontal="distributed" vertical="distributed"/>
    </xf>
    <xf numFmtId="0" fontId="2" fillId="0" borderId="8" xfId="0" applyFont="1" applyBorder="1" applyAlignment="1">
      <alignment horizontal="distributed" vertical="distributed"/>
    </xf>
    <xf numFmtId="0" fontId="2" fillId="0" borderId="5" xfId="0" applyFont="1" applyBorder="1" applyAlignment="1">
      <alignment horizontal="distributed" vertical="distributed"/>
    </xf>
    <xf numFmtId="0" fontId="2" fillId="0" borderId="7" xfId="0" applyFont="1" applyBorder="1" applyAlignment="1">
      <alignment horizontal="distributed" vertical="distributed" wrapText="1"/>
    </xf>
    <xf numFmtId="0" fontId="2" fillId="0" borderId="4" xfId="0" applyFont="1" applyBorder="1" applyAlignment="1">
      <alignment horizontal="distributed" vertical="distributed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view="pageBreakPreview" zoomScale="130" zoomScaleNormal="100" zoomScaleSheetLayoutView="130" workbookViewId="0">
      <selection activeCell="K9" sqref="K9"/>
    </sheetView>
  </sheetViews>
  <sheetFormatPr defaultRowHeight="16.5"/>
  <cols>
    <col min="1" max="9" width="8.625" style="68" customWidth="1"/>
  </cols>
  <sheetData>
    <row r="1" spans="1:9">
      <c r="A1" s="69" t="s">
        <v>11</v>
      </c>
      <c r="B1" s="69"/>
      <c r="C1" s="69"/>
      <c r="D1" s="69"/>
      <c r="E1" s="69"/>
      <c r="F1" s="69"/>
      <c r="G1" s="69"/>
      <c r="H1" s="69"/>
      <c r="I1" s="69"/>
    </row>
    <row r="2" spans="1:9" ht="17.25" thickBot="1">
      <c r="A2" s="70" t="s">
        <v>41</v>
      </c>
      <c r="B2" s="70"/>
      <c r="C2" s="70"/>
      <c r="D2" s="70"/>
      <c r="E2" s="70"/>
      <c r="F2" s="70"/>
      <c r="G2" s="70"/>
      <c r="H2" s="70"/>
      <c r="I2" s="70"/>
    </row>
    <row r="3" spans="1:9" ht="24.95" customHeight="1">
      <c r="A3" s="71" t="s">
        <v>10</v>
      </c>
      <c r="B3" s="73" t="s">
        <v>9</v>
      </c>
      <c r="C3" s="73" t="s">
        <v>8</v>
      </c>
      <c r="D3" s="73"/>
      <c r="E3" s="73"/>
      <c r="F3" s="73"/>
      <c r="G3" s="73"/>
      <c r="H3" s="73"/>
      <c r="I3" s="75" t="s">
        <v>7</v>
      </c>
    </row>
    <row r="4" spans="1:9" ht="24.95" customHeight="1">
      <c r="A4" s="72"/>
      <c r="B4" s="74"/>
      <c r="C4" s="42" t="s">
        <v>23</v>
      </c>
      <c r="D4" s="42" t="s">
        <v>24</v>
      </c>
      <c r="E4" s="42" t="s">
        <v>6</v>
      </c>
      <c r="F4" s="42" t="s">
        <v>5</v>
      </c>
      <c r="G4" s="42" t="s">
        <v>4</v>
      </c>
      <c r="H4" s="42" t="s">
        <v>3</v>
      </c>
      <c r="I4" s="76"/>
    </row>
    <row r="5" spans="1:9" ht="24.95" customHeight="1">
      <c r="A5" s="43" t="s">
        <v>25</v>
      </c>
      <c r="B5" s="44">
        <v>61600</v>
      </c>
      <c r="C5" s="45"/>
      <c r="D5" s="45"/>
      <c r="E5" s="45">
        <v>61600</v>
      </c>
      <c r="F5" s="45"/>
      <c r="G5" s="45"/>
      <c r="H5" s="45"/>
      <c r="I5" s="46">
        <f>B5-C5-D5-E5-F5-G5-H5</f>
        <v>0</v>
      </c>
    </row>
    <row r="6" spans="1:9" ht="24.95" customHeight="1">
      <c r="A6" s="47" t="s">
        <v>26</v>
      </c>
      <c r="B6" s="44">
        <v>18480</v>
      </c>
      <c r="C6" s="45"/>
      <c r="D6" s="45"/>
      <c r="E6" s="45"/>
      <c r="F6" s="45"/>
      <c r="G6" s="45"/>
      <c r="H6" s="45"/>
      <c r="I6" s="46">
        <f t="shared" ref="I6:I13" si="0">B6-C6-D6-E6-F6-G6-H6</f>
        <v>18480</v>
      </c>
    </row>
    <row r="7" spans="1:9" ht="24.95" customHeight="1">
      <c r="A7" s="47" t="s">
        <v>2</v>
      </c>
      <c r="B7" s="44">
        <v>107800</v>
      </c>
      <c r="C7" s="45"/>
      <c r="D7" s="45"/>
      <c r="E7" s="45">
        <v>36225</v>
      </c>
      <c r="F7" s="45">
        <v>55300</v>
      </c>
      <c r="G7" s="45">
        <v>16275</v>
      </c>
      <c r="H7" s="45"/>
      <c r="I7" s="46">
        <f t="shared" si="0"/>
        <v>0</v>
      </c>
    </row>
    <row r="8" spans="1:9" s="26" customFormat="1" ht="24.95" customHeight="1">
      <c r="A8" s="48" t="s">
        <v>27</v>
      </c>
      <c r="B8" s="49">
        <v>49280</v>
      </c>
      <c r="C8" s="50"/>
      <c r="D8" s="50"/>
      <c r="E8" s="50"/>
      <c r="F8" s="50">
        <v>49280</v>
      </c>
      <c r="G8" s="50"/>
      <c r="H8" s="50"/>
      <c r="I8" s="46">
        <f t="shared" si="0"/>
        <v>0</v>
      </c>
    </row>
    <row r="9" spans="1:9" s="26" customFormat="1" ht="24.95" customHeight="1">
      <c r="A9" s="48" t="s">
        <v>28</v>
      </c>
      <c r="B9" s="49">
        <v>100000</v>
      </c>
      <c r="C9" s="50"/>
      <c r="D9" s="50"/>
      <c r="E9" s="50"/>
      <c r="F9" s="50"/>
      <c r="G9" s="50"/>
      <c r="H9" s="50">
        <v>100000</v>
      </c>
      <c r="I9" s="46">
        <f t="shared" si="0"/>
        <v>0</v>
      </c>
    </row>
    <row r="10" spans="1:9" ht="24.95" customHeight="1">
      <c r="A10" s="47" t="s">
        <v>29</v>
      </c>
      <c r="B10" s="44">
        <v>30800</v>
      </c>
      <c r="C10" s="45"/>
      <c r="D10" s="45"/>
      <c r="E10" s="45">
        <v>30800</v>
      </c>
      <c r="F10" s="45"/>
      <c r="G10" s="45"/>
      <c r="H10" s="45"/>
      <c r="I10" s="46">
        <f t="shared" si="0"/>
        <v>0</v>
      </c>
    </row>
    <row r="11" spans="1:9" s="30" customFormat="1" ht="24.95" customHeight="1">
      <c r="A11" s="51" t="s">
        <v>40</v>
      </c>
      <c r="B11" s="52">
        <v>1181060</v>
      </c>
      <c r="C11" s="50"/>
      <c r="D11" s="50"/>
      <c r="E11" s="50"/>
      <c r="F11" s="50"/>
      <c r="G11" s="50"/>
      <c r="H11" s="50">
        <v>1181060</v>
      </c>
      <c r="I11" s="46">
        <f t="shared" si="0"/>
        <v>0</v>
      </c>
    </row>
    <row r="12" spans="1:9" s="26" customFormat="1" ht="24.95" customHeight="1">
      <c r="A12" s="48" t="s">
        <v>30</v>
      </c>
      <c r="B12" s="49">
        <v>70944</v>
      </c>
      <c r="C12" s="50"/>
      <c r="D12" s="50"/>
      <c r="E12" s="50">
        <v>70944</v>
      </c>
      <c r="F12" s="50"/>
      <c r="G12" s="50"/>
      <c r="H12" s="50"/>
      <c r="I12" s="46">
        <f t="shared" si="0"/>
        <v>0</v>
      </c>
    </row>
    <row r="13" spans="1:9" s="31" customFormat="1" ht="24.95" customHeight="1">
      <c r="A13" s="48" t="s">
        <v>1</v>
      </c>
      <c r="B13" s="49">
        <v>2398924</v>
      </c>
      <c r="C13" s="50"/>
      <c r="D13" s="50"/>
      <c r="E13" s="50"/>
      <c r="F13" s="50"/>
      <c r="G13" s="50">
        <v>2398924</v>
      </c>
      <c r="H13" s="50"/>
      <c r="I13" s="46">
        <f t="shared" si="0"/>
        <v>0</v>
      </c>
    </row>
    <row r="14" spans="1:9" ht="24.95" customHeight="1" thickBot="1">
      <c r="A14" s="53" t="s">
        <v>0</v>
      </c>
      <c r="B14" s="54">
        <f>SUM(B5:B13)</f>
        <v>4018888</v>
      </c>
      <c r="C14" s="54">
        <v>0</v>
      </c>
      <c r="D14" s="54">
        <v>0</v>
      </c>
      <c r="E14" s="54">
        <f>SUM(E5:E13)</f>
        <v>199569</v>
      </c>
      <c r="F14" s="54">
        <f>SUM(F5:F13)</f>
        <v>104580</v>
      </c>
      <c r="G14" s="54">
        <f>SUM(G5:G13)</f>
        <v>2415199</v>
      </c>
      <c r="H14" s="54">
        <f>SUM(H5:H13)</f>
        <v>1281060</v>
      </c>
      <c r="I14" s="46">
        <f t="shared" ref="I14" si="1">B14-C14-D14-E14-F14-G14-H14</f>
        <v>18480</v>
      </c>
    </row>
    <row r="15" spans="1:9" ht="24.95" customHeight="1">
      <c r="A15" s="55"/>
      <c r="B15" s="56"/>
      <c r="C15" s="56"/>
      <c r="D15" s="56"/>
      <c r="E15" s="56"/>
      <c r="F15" s="56"/>
      <c r="G15" s="56"/>
      <c r="H15" s="56"/>
      <c r="I15" s="56"/>
    </row>
    <row r="16" spans="1:9">
      <c r="A16" s="69" t="s">
        <v>11</v>
      </c>
      <c r="B16" s="69"/>
      <c r="C16" s="69"/>
      <c r="D16" s="69"/>
      <c r="E16" s="69"/>
      <c r="F16" s="69"/>
      <c r="G16" s="69"/>
      <c r="H16" s="69"/>
      <c r="I16" s="69"/>
    </row>
    <row r="17" spans="1:9" ht="17.25" thickBot="1">
      <c r="A17" s="70" t="s">
        <v>42</v>
      </c>
      <c r="B17" s="70"/>
      <c r="C17" s="70"/>
      <c r="D17" s="70"/>
      <c r="E17" s="70"/>
      <c r="F17" s="70"/>
      <c r="G17" s="70"/>
      <c r="H17" s="70"/>
      <c r="I17" s="70"/>
    </row>
    <row r="18" spans="1:9" ht="21" customHeight="1">
      <c r="A18" s="71" t="s">
        <v>10</v>
      </c>
      <c r="B18" s="73" t="s">
        <v>9</v>
      </c>
      <c r="C18" s="73" t="s">
        <v>8</v>
      </c>
      <c r="D18" s="73"/>
      <c r="E18" s="73"/>
      <c r="F18" s="73"/>
      <c r="G18" s="73"/>
      <c r="H18" s="73"/>
      <c r="I18" s="75" t="s">
        <v>7</v>
      </c>
    </row>
    <row r="19" spans="1:9">
      <c r="A19" s="72"/>
      <c r="B19" s="74"/>
      <c r="C19" s="42" t="s">
        <v>18</v>
      </c>
      <c r="D19" s="42" t="s">
        <v>17</v>
      </c>
      <c r="E19" s="42" t="s">
        <v>16</v>
      </c>
      <c r="F19" s="42" t="s">
        <v>15</v>
      </c>
      <c r="G19" s="42" t="s">
        <v>14</v>
      </c>
      <c r="H19" s="42" t="s">
        <v>13</v>
      </c>
      <c r="I19" s="76"/>
    </row>
    <row r="20" spans="1:9" ht="24.95" customHeight="1">
      <c r="A20" s="57" t="s">
        <v>25</v>
      </c>
      <c r="B20" s="44">
        <v>58800</v>
      </c>
      <c r="C20" s="45"/>
      <c r="D20" s="45"/>
      <c r="E20" s="45">
        <v>58800</v>
      </c>
      <c r="F20" s="45"/>
      <c r="G20" s="45"/>
      <c r="H20" s="45"/>
      <c r="I20" s="46">
        <f>B20-C20-D20-E20-F20-G20-H20</f>
        <v>0</v>
      </c>
    </row>
    <row r="21" spans="1:9" ht="24.95" customHeight="1">
      <c r="A21" s="58" t="s">
        <v>26</v>
      </c>
      <c r="B21" s="44">
        <v>0</v>
      </c>
      <c r="C21" s="45"/>
      <c r="D21" s="45"/>
      <c r="E21" s="45"/>
      <c r="F21" s="45"/>
      <c r="G21" s="45">
        <v>18480</v>
      </c>
      <c r="H21" s="45"/>
      <c r="I21" s="46">
        <f t="shared" ref="I21:I29" si="2">B21-C21-D21-E21-F21-G21-H21</f>
        <v>-18480</v>
      </c>
    </row>
    <row r="22" spans="1:9" ht="24.95" customHeight="1">
      <c r="A22" s="58" t="s">
        <v>2</v>
      </c>
      <c r="B22" s="44">
        <v>102900</v>
      </c>
      <c r="C22" s="45"/>
      <c r="D22" s="45">
        <v>63700</v>
      </c>
      <c r="E22" s="45">
        <v>39200</v>
      </c>
      <c r="F22" s="45"/>
      <c r="G22" s="45"/>
      <c r="H22" s="45"/>
      <c r="I22" s="46">
        <f t="shared" si="2"/>
        <v>0</v>
      </c>
    </row>
    <row r="23" spans="1:9" s="26" customFormat="1" ht="24.95" customHeight="1">
      <c r="A23" s="48" t="s">
        <v>27</v>
      </c>
      <c r="B23" s="49">
        <v>47040</v>
      </c>
      <c r="C23" s="50"/>
      <c r="D23" s="50"/>
      <c r="E23" s="50">
        <v>47040</v>
      </c>
      <c r="F23" s="50"/>
      <c r="G23" s="50"/>
      <c r="H23" s="50"/>
      <c r="I23" s="59">
        <f t="shared" si="2"/>
        <v>0</v>
      </c>
    </row>
    <row r="24" spans="1:9" ht="24.95" customHeight="1">
      <c r="A24" s="58" t="s">
        <v>28</v>
      </c>
      <c r="B24" s="44">
        <v>0</v>
      </c>
      <c r="C24" s="45"/>
      <c r="D24" s="45"/>
      <c r="E24" s="45"/>
      <c r="F24" s="45"/>
      <c r="G24" s="45"/>
      <c r="H24" s="45"/>
      <c r="I24" s="46">
        <f t="shared" si="2"/>
        <v>0</v>
      </c>
    </row>
    <row r="25" spans="1:9" ht="24.95" customHeight="1">
      <c r="A25" s="58" t="s">
        <v>29</v>
      </c>
      <c r="B25" s="44">
        <v>29400</v>
      </c>
      <c r="C25" s="45"/>
      <c r="D25" s="45"/>
      <c r="E25" s="45">
        <v>29400</v>
      </c>
      <c r="F25" s="45"/>
      <c r="G25" s="45"/>
      <c r="H25" s="45"/>
      <c r="I25" s="46">
        <f t="shared" si="2"/>
        <v>0</v>
      </c>
    </row>
    <row r="26" spans="1:9" s="32" customFormat="1" ht="24.95" customHeight="1">
      <c r="A26" s="60" t="s">
        <v>31</v>
      </c>
      <c r="B26" s="61"/>
      <c r="C26" s="62"/>
      <c r="D26" s="62"/>
      <c r="E26" s="62"/>
      <c r="F26" s="62"/>
      <c r="G26" s="62"/>
      <c r="H26" s="62"/>
      <c r="I26" s="63">
        <f t="shared" si="2"/>
        <v>0</v>
      </c>
    </row>
    <row r="27" spans="1:9" s="26" customFormat="1" ht="24" customHeight="1">
      <c r="A27" s="51" t="s">
        <v>30</v>
      </c>
      <c r="B27" s="49">
        <v>67442</v>
      </c>
      <c r="C27" s="50"/>
      <c r="D27" s="50"/>
      <c r="E27" s="50">
        <v>67442</v>
      </c>
      <c r="F27" s="50"/>
      <c r="G27" s="50"/>
      <c r="H27" s="50"/>
      <c r="I27" s="59">
        <f t="shared" si="2"/>
        <v>0</v>
      </c>
    </row>
    <row r="28" spans="1:9" s="27" customFormat="1" ht="24.95" customHeight="1">
      <c r="A28" s="64" t="s">
        <v>1</v>
      </c>
      <c r="B28" s="65">
        <v>1526019</v>
      </c>
      <c r="C28" s="66"/>
      <c r="D28" s="66"/>
      <c r="E28" s="66">
        <v>1526019</v>
      </c>
      <c r="F28" s="66"/>
      <c r="G28" s="66"/>
      <c r="H28" s="66"/>
      <c r="I28" s="67">
        <f t="shared" si="2"/>
        <v>0</v>
      </c>
    </row>
    <row r="29" spans="1:9" ht="24.95" customHeight="1" thickBot="1">
      <c r="A29" s="53" t="s">
        <v>0</v>
      </c>
      <c r="B29" s="54">
        <f>SUM(B20:B28)</f>
        <v>1831601</v>
      </c>
      <c r="C29" s="54">
        <f>SUM(C20:C28)</f>
        <v>0</v>
      </c>
      <c r="D29" s="54">
        <f>SUM(D20:D28)</f>
        <v>63700</v>
      </c>
      <c r="E29" s="54">
        <f>SUM(E20:E28)</f>
        <v>1767901</v>
      </c>
      <c r="F29" s="54">
        <f>SUM(F20:F28)</f>
        <v>0</v>
      </c>
      <c r="G29" s="54">
        <v>0</v>
      </c>
      <c r="H29" s="54">
        <f>SUM(H20:H28)</f>
        <v>0</v>
      </c>
      <c r="I29" s="46">
        <f t="shared" si="2"/>
        <v>0</v>
      </c>
    </row>
    <row r="30" spans="1:9" ht="24.95" customHeight="1"/>
  </sheetData>
  <mergeCells count="12">
    <mergeCell ref="A1:I1"/>
    <mergeCell ref="A2:I2"/>
    <mergeCell ref="A3:A4"/>
    <mergeCell ref="B3:B4"/>
    <mergeCell ref="C3:H3"/>
    <mergeCell ref="I3:I4"/>
    <mergeCell ref="A16:I16"/>
    <mergeCell ref="A17:I17"/>
    <mergeCell ref="A18:A19"/>
    <mergeCell ref="B18:B19"/>
    <mergeCell ref="C18:H18"/>
    <mergeCell ref="I18:I19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view="pageBreakPreview" zoomScale="130" zoomScaleNormal="100" zoomScaleSheetLayoutView="130" workbookViewId="0">
      <selection activeCell="L3" sqref="L3"/>
    </sheetView>
  </sheetViews>
  <sheetFormatPr defaultRowHeight="16.5"/>
  <cols>
    <col min="1" max="1" width="11.625" bestFit="1" customWidth="1"/>
    <col min="2" max="2" width="11.75" bestFit="1" customWidth="1"/>
    <col min="3" max="3" width="8.625" customWidth="1"/>
    <col min="4" max="4" width="8.5" customWidth="1"/>
    <col min="5" max="6" width="8.625" customWidth="1"/>
    <col min="7" max="7" width="9.75" customWidth="1"/>
    <col min="8" max="8" width="10.375" bestFit="1" customWidth="1"/>
    <col min="9" max="9" width="12.25" customWidth="1"/>
  </cols>
  <sheetData>
    <row r="1" spans="1:9" ht="32.25">
      <c r="A1" s="77" t="s">
        <v>11</v>
      </c>
      <c r="B1" s="77"/>
      <c r="C1" s="77"/>
      <c r="D1" s="77"/>
      <c r="E1" s="77"/>
      <c r="F1" s="77"/>
      <c r="G1" s="77"/>
      <c r="H1" s="77"/>
      <c r="I1" s="77"/>
    </row>
    <row r="2" spans="1:9" ht="21.75" thickBot="1">
      <c r="A2" s="78" t="s">
        <v>39</v>
      </c>
      <c r="B2" s="78"/>
      <c r="C2" s="78"/>
      <c r="D2" s="78"/>
      <c r="E2" s="78"/>
      <c r="F2" s="78"/>
      <c r="G2" s="78"/>
      <c r="H2" s="78"/>
      <c r="I2" s="78"/>
    </row>
    <row r="3" spans="1:9" ht="24.95" customHeight="1">
      <c r="A3" s="79" t="s">
        <v>10</v>
      </c>
      <c r="B3" s="81" t="s">
        <v>9</v>
      </c>
      <c r="C3" s="81" t="s">
        <v>8</v>
      </c>
      <c r="D3" s="81"/>
      <c r="E3" s="81"/>
      <c r="F3" s="81"/>
      <c r="G3" s="81"/>
      <c r="H3" s="81"/>
      <c r="I3" s="83" t="s">
        <v>7</v>
      </c>
    </row>
    <row r="4" spans="1:9" ht="24.95" customHeight="1">
      <c r="A4" s="80"/>
      <c r="B4" s="82"/>
      <c r="C4" s="10" t="s">
        <v>23</v>
      </c>
      <c r="D4" s="10" t="s">
        <v>24</v>
      </c>
      <c r="E4" s="10" t="s">
        <v>6</v>
      </c>
      <c r="F4" s="10" t="s">
        <v>5</v>
      </c>
      <c r="G4" s="10" t="s">
        <v>4</v>
      </c>
      <c r="H4" s="10" t="s">
        <v>3</v>
      </c>
      <c r="I4" s="84"/>
    </row>
    <row r="5" spans="1:9" ht="24.95" customHeight="1">
      <c r="A5" s="8" t="s">
        <v>25</v>
      </c>
      <c r="B5" s="6">
        <v>85100</v>
      </c>
      <c r="C5" s="28"/>
      <c r="D5" s="28"/>
      <c r="E5" s="28">
        <v>85100</v>
      </c>
      <c r="F5" s="28"/>
      <c r="G5" s="28"/>
      <c r="H5" s="28"/>
      <c r="I5" s="4">
        <f>B5-C5-D5-E5-F5-G5-H5</f>
        <v>0</v>
      </c>
    </row>
    <row r="6" spans="1:9" ht="24.95" customHeight="1">
      <c r="A6" s="23" t="s">
        <v>26</v>
      </c>
      <c r="B6" s="6">
        <v>42550</v>
      </c>
      <c r="C6" s="28"/>
      <c r="D6" s="28"/>
      <c r="E6" s="28"/>
      <c r="F6" s="28"/>
      <c r="G6" s="28">
        <v>3000</v>
      </c>
      <c r="H6" s="28">
        <v>16344</v>
      </c>
      <c r="I6" s="4">
        <f t="shared" ref="I6:I9" si="0">B6-C6-D6-E6-F6-G6-H6</f>
        <v>23206</v>
      </c>
    </row>
    <row r="7" spans="1:9" ht="24.95" customHeight="1">
      <c r="A7" s="23" t="s">
        <v>2</v>
      </c>
      <c r="B7" s="6">
        <v>149013</v>
      </c>
      <c r="C7" s="28"/>
      <c r="D7" s="28"/>
      <c r="E7" s="28">
        <v>99488</v>
      </c>
      <c r="F7" s="28">
        <v>49525</v>
      </c>
      <c r="G7" s="28"/>
      <c r="H7" s="28"/>
      <c r="I7" s="4">
        <f t="shared" si="0"/>
        <v>0</v>
      </c>
    </row>
    <row r="8" spans="1:9" s="26" customFormat="1" ht="24.95" customHeight="1">
      <c r="A8" s="25" t="s">
        <v>27</v>
      </c>
      <c r="B8" s="24">
        <v>68080</v>
      </c>
      <c r="C8" s="29"/>
      <c r="D8" s="29"/>
      <c r="E8" s="29">
        <v>68080</v>
      </c>
      <c r="F8" s="29"/>
      <c r="G8" s="29"/>
      <c r="H8" s="29"/>
      <c r="I8" s="21">
        <f t="shared" si="0"/>
        <v>0</v>
      </c>
    </row>
    <row r="9" spans="1:9" s="26" customFormat="1" ht="24.95" customHeight="1">
      <c r="A9" s="25" t="s">
        <v>28</v>
      </c>
      <c r="B9" s="24">
        <v>188150</v>
      </c>
      <c r="C9" s="29"/>
      <c r="D9" s="29"/>
      <c r="E9" s="29"/>
      <c r="F9" s="29"/>
      <c r="G9" s="29">
        <v>149550</v>
      </c>
      <c r="H9" s="29">
        <v>38600</v>
      </c>
      <c r="I9" s="21">
        <f t="shared" si="0"/>
        <v>0</v>
      </c>
    </row>
    <row r="10" spans="1:9" ht="24.95" customHeight="1">
      <c r="A10" s="23" t="s">
        <v>29</v>
      </c>
      <c r="B10" s="6">
        <v>42550</v>
      </c>
      <c r="C10" s="28"/>
      <c r="D10" s="28"/>
      <c r="E10" s="28"/>
      <c r="F10" s="28">
        <v>42550</v>
      </c>
      <c r="G10" s="28"/>
      <c r="H10" s="28"/>
      <c r="I10" s="4">
        <f>B10-C10-D10-E10-F10-G10-H10</f>
        <v>0</v>
      </c>
    </row>
    <row r="11" spans="1:9" s="30" customFormat="1" ht="24.95" customHeight="1">
      <c r="A11" s="19" t="s">
        <v>31</v>
      </c>
      <c r="B11" s="20">
        <v>564300</v>
      </c>
      <c r="C11" s="29"/>
      <c r="D11" s="29"/>
      <c r="E11" s="29"/>
      <c r="F11" s="29">
        <v>221600</v>
      </c>
      <c r="G11" s="29">
        <v>154272</v>
      </c>
      <c r="H11" s="29">
        <v>188428</v>
      </c>
      <c r="I11" s="21">
        <f>B11-C11-D11-E11-F11-G11-H11</f>
        <v>0</v>
      </c>
    </row>
    <row r="12" spans="1:9" s="26" customFormat="1" ht="24.95" customHeight="1">
      <c r="A12" s="25" t="s">
        <v>30</v>
      </c>
      <c r="B12" s="24">
        <v>98880</v>
      </c>
      <c r="C12" s="29"/>
      <c r="D12" s="29"/>
      <c r="E12" s="29"/>
      <c r="F12" s="29"/>
      <c r="G12" s="29"/>
      <c r="H12" s="29">
        <v>102272</v>
      </c>
      <c r="I12" s="21">
        <f t="shared" ref="I12:I14" si="1">B12-C12-D12-E12-F12-G12-H12</f>
        <v>-3392</v>
      </c>
    </row>
    <row r="13" spans="1:9" s="31" customFormat="1" ht="24.95" customHeight="1">
      <c r="A13" s="25" t="s">
        <v>1</v>
      </c>
      <c r="B13" s="24">
        <v>3312273</v>
      </c>
      <c r="C13" s="29"/>
      <c r="D13" s="29"/>
      <c r="E13" s="29"/>
      <c r="F13" s="29">
        <v>87372</v>
      </c>
      <c r="G13" s="29">
        <v>3225184</v>
      </c>
      <c r="H13" s="29"/>
      <c r="I13" s="21">
        <f t="shared" si="1"/>
        <v>-283</v>
      </c>
    </row>
    <row r="14" spans="1:9" ht="24.95" customHeight="1" thickBot="1">
      <c r="A14" s="3" t="s">
        <v>0</v>
      </c>
      <c r="B14" s="2">
        <f>SUM(B5:B13)</f>
        <v>4550896</v>
      </c>
      <c r="C14" s="2">
        <v>0</v>
      </c>
      <c r="D14" s="2">
        <v>0</v>
      </c>
      <c r="E14" s="2">
        <f>SUM(E5:E13)</f>
        <v>252668</v>
      </c>
      <c r="F14" s="2">
        <f>SUM(F5:F13)</f>
        <v>401047</v>
      </c>
      <c r="G14" s="2">
        <f>SUM(G5:G13)</f>
        <v>3532006</v>
      </c>
      <c r="H14" s="2">
        <f>SUM(H5:H13)</f>
        <v>345644</v>
      </c>
      <c r="I14" s="4">
        <f t="shared" si="1"/>
        <v>19531</v>
      </c>
    </row>
    <row r="15" spans="1:9" ht="24.95" customHeight="1">
      <c r="A15" s="11"/>
      <c r="B15" s="12"/>
      <c r="C15" s="12"/>
      <c r="D15" s="12"/>
      <c r="E15" s="12"/>
      <c r="F15" s="12"/>
      <c r="G15" s="12"/>
      <c r="H15" s="12"/>
      <c r="I15" s="12"/>
    </row>
    <row r="16" spans="1:9" ht="32.25">
      <c r="A16" s="77" t="s">
        <v>11</v>
      </c>
      <c r="B16" s="77"/>
      <c r="C16" s="77"/>
      <c r="D16" s="77"/>
      <c r="E16" s="77"/>
      <c r="F16" s="77"/>
      <c r="G16" s="77"/>
      <c r="H16" s="77"/>
      <c r="I16" s="77"/>
    </row>
    <row r="17" spans="1:9" ht="21.75" thickBot="1">
      <c r="A17" s="78" t="s">
        <v>38</v>
      </c>
      <c r="B17" s="78"/>
      <c r="C17" s="78"/>
      <c r="D17" s="78"/>
      <c r="E17" s="78"/>
      <c r="F17" s="78"/>
      <c r="G17" s="78"/>
      <c r="H17" s="78"/>
      <c r="I17" s="78"/>
    </row>
    <row r="18" spans="1:9" ht="21" customHeight="1">
      <c r="A18" s="79" t="s">
        <v>10</v>
      </c>
      <c r="B18" s="81" t="s">
        <v>9</v>
      </c>
      <c r="C18" s="81" t="s">
        <v>8</v>
      </c>
      <c r="D18" s="81"/>
      <c r="E18" s="81"/>
      <c r="F18" s="81"/>
      <c r="G18" s="81"/>
      <c r="H18" s="81"/>
      <c r="I18" s="83" t="s">
        <v>7</v>
      </c>
    </row>
    <row r="19" spans="1:9">
      <c r="A19" s="80"/>
      <c r="B19" s="82"/>
      <c r="C19" s="10" t="s">
        <v>18</v>
      </c>
      <c r="D19" s="10" t="s">
        <v>17</v>
      </c>
      <c r="E19" s="10" t="s">
        <v>16</v>
      </c>
      <c r="F19" s="10" t="s">
        <v>15</v>
      </c>
      <c r="G19" s="10" t="s">
        <v>14</v>
      </c>
      <c r="H19" s="10" t="s">
        <v>13</v>
      </c>
      <c r="I19" s="84"/>
    </row>
    <row r="20" spans="1:9" ht="24.95" customHeight="1">
      <c r="A20" s="41" t="s">
        <v>25</v>
      </c>
      <c r="B20" s="6">
        <v>74100</v>
      </c>
      <c r="C20" s="28"/>
      <c r="D20" s="28">
        <v>74100</v>
      </c>
      <c r="E20" s="28"/>
      <c r="F20" s="28"/>
      <c r="G20" s="28"/>
      <c r="H20" s="28"/>
      <c r="I20" s="4">
        <f>B20-C20-D20-E20-F20-G20-H20</f>
        <v>0</v>
      </c>
    </row>
    <row r="21" spans="1:9" ht="24.95" customHeight="1">
      <c r="A21" s="13" t="s">
        <v>26</v>
      </c>
      <c r="B21" s="6">
        <v>0</v>
      </c>
      <c r="C21" s="28"/>
      <c r="D21" s="28"/>
      <c r="E21" s="28">
        <v>27000</v>
      </c>
      <c r="F21" s="28"/>
      <c r="G21" s="28"/>
      <c r="H21" s="28"/>
      <c r="I21" s="4">
        <f t="shared" ref="I21:I29" si="2">B21-C21-D21-E21-F21-G21-H21</f>
        <v>-27000</v>
      </c>
    </row>
    <row r="22" spans="1:9" ht="24.95" customHeight="1">
      <c r="A22" s="13" t="s">
        <v>2</v>
      </c>
      <c r="B22" s="6">
        <v>129762</v>
      </c>
      <c r="C22" s="28"/>
      <c r="D22" s="28"/>
      <c r="E22" s="28">
        <v>129762</v>
      </c>
      <c r="F22" s="28"/>
      <c r="G22" s="28"/>
      <c r="H22" s="28"/>
      <c r="I22" s="4">
        <f t="shared" si="2"/>
        <v>0</v>
      </c>
    </row>
    <row r="23" spans="1:9" s="26" customFormat="1" ht="24.95" customHeight="1">
      <c r="A23" s="25" t="s">
        <v>27</v>
      </c>
      <c r="B23" s="24">
        <v>59280</v>
      </c>
      <c r="C23" s="29"/>
      <c r="D23" s="29">
        <v>59280</v>
      </c>
      <c r="E23" s="29"/>
      <c r="F23" s="29"/>
      <c r="G23" s="29"/>
      <c r="H23" s="29"/>
      <c r="I23" s="21">
        <f t="shared" si="2"/>
        <v>0</v>
      </c>
    </row>
    <row r="24" spans="1:9" ht="24.95" customHeight="1">
      <c r="A24" s="13" t="s">
        <v>28</v>
      </c>
      <c r="B24" s="6">
        <v>0</v>
      </c>
      <c r="C24" s="28"/>
      <c r="D24" s="28"/>
      <c r="E24" s="28"/>
      <c r="F24" s="28"/>
      <c r="G24" s="28"/>
      <c r="H24" s="28"/>
      <c r="I24" s="4">
        <f t="shared" si="2"/>
        <v>0</v>
      </c>
    </row>
    <row r="25" spans="1:9" ht="24.95" customHeight="1">
      <c r="A25" s="13" t="s">
        <v>29</v>
      </c>
      <c r="B25" s="6">
        <v>37050</v>
      </c>
      <c r="C25" s="28"/>
      <c r="D25" s="28">
        <v>37050</v>
      </c>
      <c r="E25" s="28"/>
      <c r="F25" s="28"/>
      <c r="G25" s="28"/>
      <c r="H25" s="28"/>
      <c r="I25" s="4">
        <f t="shared" si="2"/>
        <v>0</v>
      </c>
    </row>
    <row r="26" spans="1:9" s="32" customFormat="1" ht="24.95" customHeight="1">
      <c r="A26" s="37" t="s">
        <v>31</v>
      </c>
      <c r="B26" s="38">
        <v>492400</v>
      </c>
      <c r="C26" s="39"/>
      <c r="D26" s="39">
        <v>85300</v>
      </c>
      <c r="E26" s="39">
        <v>90234</v>
      </c>
      <c r="F26" s="39">
        <v>86166</v>
      </c>
      <c r="G26" s="39">
        <v>187085</v>
      </c>
      <c r="H26" s="39">
        <v>43615</v>
      </c>
      <c r="I26" s="40">
        <f t="shared" si="2"/>
        <v>0</v>
      </c>
    </row>
    <row r="27" spans="1:9" s="26" customFormat="1" ht="24" customHeight="1">
      <c r="A27" s="19" t="s">
        <v>30</v>
      </c>
      <c r="B27" s="24">
        <v>86432</v>
      </c>
      <c r="C27" s="29"/>
      <c r="D27" s="29"/>
      <c r="E27" s="29">
        <v>86432</v>
      </c>
      <c r="F27" s="29"/>
      <c r="G27" s="29"/>
      <c r="H27" s="29"/>
      <c r="I27" s="21">
        <f t="shared" si="2"/>
        <v>0</v>
      </c>
    </row>
    <row r="28" spans="1:9" s="27" customFormat="1" ht="24.95" customHeight="1">
      <c r="A28" s="33" t="s">
        <v>1</v>
      </c>
      <c r="B28" s="34">
        <v>2017066</v>
      </c>
      <c r="C28" s="35"/>
      <c r="D28" s="35"/>
      <c r="E28" s="35">
        <v>4127</v>
      </c>
      <c r="F28" s="35"/>
      <c r="G28" s="35"/>
      <c r="H28" s="35">
        <v>2017592</v>
      </c>
      <c r="I28" s="36">
        <f t="shared" si="2"/>
        <v>-4653</v>
      </c>
    </row>
    <row r="29" spans="1:9" ht="24.95" customHeight="1" thickBot="1">
      <c r="A29" s="3" t="s">
        <v>0</v>
      </c>
      <c r="B29" s="2">
        <f>SUM(B20:B28)</f>
        <v>2896090</v>
      </c>
      <c r="C29" s="2">
        <f>SUM(C20:C28)</f>
        <v>0</v>
      </c>
      <c r="D29" s="2">
        <f>SUM(D20:D28)</f>
        <v>255730</v>
      </c>
      <c r="E29" s="2">
        <f>SUM(E20:E28)</f>
        <v>337555</v>
      </c>
      <c r="F29" s="2">
        <f>SUM(F20:F28)</f>
        <v>86166</v>
      </c>
      <c r="G29" s="2">
        <v>0</v>
      </c>
      <c r="H29" s="2">
        <f>SUM(H20:H28)</f>
        <v>2061207</v>
      </c>
      <c r="I29" s="4">
        <f t="shared" si="2"/>
        <v>155432</v>
      </c>
    </row>
    <row r="30" spans="1:9" ht="24.95" customHeight="1"/>
  </sheetData>
  <mergeCells count="12">
    <mergeCell ref="A16:I16"/>
    <mergeCell ref="A17:I17"/>
    <mergeCell ref="A18:A19"/>
    <mergeCell ref="B18:B19"/>
    <mergeCell ref="C18:H18"/>
    <mergeCell ref="I18:I19"/>
    <mergeCell ref="A1:I1"/>
    <mergeCell ref="A2:I2"/>
    <mergeCell ref="A3:A4"/>
    <mergeCell ref="B3:B4"/>
    <mergeCell ref="C3:H3"/>
    <mergeCell ref="I3:I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view="pageBreakPreview" topLeftCell="A4" zoomScale="130" zoomScaleNormal="100" zoomScaleSheetLayoutView="130" workbookViewId="0">
      <selection activeCell="A8" sqref="A8:XFD8"/>
    </sheetView>
  </sheetViews>
  <sheetFormatPr defaultRowHeight="16.5"/>
  <cols>
    <col min="1" max="1" width="11.625" bestFit="1" customWidth="1"/>
    <col min="2" max="2" width="11.75" bestFit="1" customWidth="1"/>
    <col min="3" max="3" width="8.625" customWidth="1"/>
    <col min="4" max="4" width="8.5" customWidth="1"/>
    <col min="5" max="6" width="8.625" customWidth="1"/>
    <col min="7" max="7" width="9.75" customWidth="1"/>
    <col min="8" max="8" width="10.375" bestFit="1" customWidth="1"/>
    <col min="9" max="9" width="12.25" customWidth="1"/>
  </cols>
  <sheetData>
    <row r="1" spans="1:9" ht="32.25">
      <c r="A1" s="77" t="s">
        <v>11</v>
      </c>
      <c r="B1" s="77"/>
      <c r="C1" s="77"/>
      <c r="D1" s="77"/>
      <c r="E1" s="77"/>
      <c r="F1" s="77"/>
      <c r="G1" s="77"/>
      <c r="H1" s="77"/>
      <c r="I1" s="77"/>
    </row>
    <row r="2" spans="1:9" ht="21.75" thickBot="1">
      <c r="A2" s="78" t="s">
        <v>36</v>
      </c>
      <c r="B2" s="78"/>
      <c r="C2" s="78"/>
      <c r="D2" s="78"/>
      <c r="E2" s="78"/>
      <c r="F2" s="78"/>
      <c r="G2" s="78"/>
      <c r="H2" s="78"/>
      <c r="I2" s="78"/>
    </row>
    <row r="3" spans="1:9" ht="24.95" customHeight="1">
      <c r="A3" s="79" t="s">
        <v>10</v>
      </c>
      <c r="B3" s="81" t="s">
        <v>9</v>
      </c>
      <c r="C3" s="81" t="s">
        <v>8</v>
      </c>
      <c r="D3" s="81"/>
      <c r="E3" s="81"/>
      <c r="F3" s="81"/>
      <c r="G3" s="81"/>
      <c r="H3" s="81"/>
      <c r="I3" s="83" t="s">
        <v>7</v>
      </c>
    </row>
    <row r="4" spans="1:9" ht="24.95" customHeight="1">
      <c r="A4" s="80"/>
      <c r="B4" s="82"/>
      <c r="C4" s="10" t="s">
        <v>23</v>
      </c>
      <c r="D4" s="10" t="s">
        <v>24</v>
      </c>
      <c r="E4" s="10" t="s">
        <v>6</v>
      </c>
      <c r="F4" s="10" t="s">
        <v>5</v>
      </c>
      <c r="G4" s="10" t="s">
        <v>4</v>
      </c>
      <c r="H4" s="10" t="s">
        <v>3</v>
      </c>
      <c r="I4" s="84"/>
    </row>
    <row r="5" spans="1:9" ht="24.95" customHeight="1">
      <c r="A5" s="8" t="s">
        <v>25</v>
      </c>
      <c r="B5" s="6">
        <v>112300</v>
      </c>
      <c r="C5" s="5"/>
      <c r="D5" s="5"/>
      <c r="E5" s="5"/>
      <c r="F5" s="5"/>
      <c r="G5" s="5"/>
      <c r="H5" s="5">
        <v>0</v>
      </c>
      <c r="I5" s="4">
        <f>B5-C5-D5-E5-F5-G5-H5</f>
        <v>112300</v>
      </c>
    </row>
    <row r="6" spans="1:9" ht="24.95" customHeight="1">
      <c r="A6" s="22" t="s">
        <v>26</v>
      </c>
      <c r="B6" s="6">
        <v>56150</v>
      </c>
      <c r="C6" s="5"/>
      <c r="D6" s="5"/>
      <c r="E6" s="5"/>
      <c r="F6" s="5">
        <v>300</v>
      </c>
      <c r="G6" s="5">
        <v>50</v>
      </c>
      <c r="H6" s="5"/>
      <c r="I6" s="4">
        <f t="shared" ref="I6:I9" si="0">B6-C6-D6-E6-F6-G6-H6</f>
        <v>55800</v>
      </c>
    </row>
    <row r="7" spans="1:9" ht="24.95" customHeight="1">
      <c r="A7" s="22" t="s">
        <v>2</v>
      </c>
      <c r="B7" s="6">
        <v>196788</v>
      </c>
      <c r="C7" s="5"/>
      <c r="D7" s="5"/>
      <c r="E7" s="5"/>
      <c r="F7" s="5">
        <v>135888</v>
      </c>
      <c r="G7" s="5"/>
      <c r="H7" s="5"/>
      <c r="I7" s="4">
        <f t="shared" si="0"/>
        <v>60900</v>
      </c>
    </row>
    <row r="8" spans="1:9" s="26" customFormat="1" ht="24.95" customHeight="1">
      <c r="A8" s="25" t="s">
        <v>27</v>
      </c>
      <c r="B8" s="24">
        <v>67380</v>
      </c>
      <c r="C8" s="24"/>
      <c r="D8" s="24"/>
      <c r="E8" s="24"/>
      <c r="F8" s="24">
        <v>67200</v>
      </c>
      <c r="G8" s="24"/>
      <c r="H8" s="24"/>
      <c r="I8" s="21">
        <f t="shared" si="0"/>
        <v>180</v>
      </c>
    </row>
    <row r="9" spans="1:9" ht="24.95" customHeight="1">
      <c r="A9" s="22" t="s">
        <v>28</v>
      </c>
      <c r="B9" s="6">
        <v>178215</v>
      </c>
      <c r="C9" s="5"/>
      <c r="D9" s="5"/>
      <c r="E9" s="5"/>
      <c r="F9" s="5">
        <v>335</v>
      </c>
      <c r="G9" s="5"/>
      <c r="H9" s="5"/>
      <c r="I9" s="4">
        <f t="shared" si="0"/>
        <v>177880</v>
      </c>
    </row>
    <row r="10" spans="1:9" ht="24.95" customHeight="1">
      <c r="A10" s="22" t="s">
        <v>29</v>
      </c>
      <c r="B10" s="6">
        <v>56150</v>
      </c>
      <c r="C10" s="5"/>
      <c r="D10" s="5"/>
      <c r="E10" s="5"/>
      <c r="F10" s="5">
        <v>56150</v>
      </c>
      <c r="G10" s="5"/>
      <c r="H10" s="5"/>
      <c r="I10" s="4">
        <f>B10-C10-D10-E10-F10-G10-H10</f>
        <v>0</v>
      </c>
    </row>
    <row r="11" spans="1:9" s="17" customFormat="1" ht="24.95" customHeight="1">
      <c r="A11" s="19" t="s">
        <v>31</v>
      </c>
      <c r="B11" s="20">
        <v>740000</v>
      </c>
      <c r="C11" s="20"/>
      <c r="D11" s="20"/>
      <c r="E11" s="20"/>
      <c r="F11" s="20">
        <v>2601</v>
      </c>
      <c r="G11" s="20">
        <v>467</v>
      </c>
      <c r="H11" s="20"/>
      <c r="I11" s="4">
        <f>B11-C11-D11-E11-F11-G11-H11</f>
        <v>736932</v>
      </c>
    </row>
    <row r="12" spans="1:9" s="26" customFormat="1" ht="24.95" customHeight="1">
      <c r="A12" s="25" t="s">
        <v>30</v>
      </c>
      <c r="B12" s="24">
        <v>155160</v>
      </c>
      <c r="C12" s="24"/>
      <c r="D12" s="24"/>
      <c r="E12" s="24">
        <v>148</v>
      </c>
      <c r="F12" s="24"/>
      <c r="G12" s="24"/>
      <c r="H12" s="24"/>
      <c r="I12" s="21">
        <f t="shared" ref="I12:I13" si="1">B12-C12-D12-E12-F12-G12-H12</f>
        <v>155012</v>
      </c>
    </row>
    <row r="13" spans="1:9" s="26" customFormat="1" ht="24.95" customHeight="1">
      <c r="A13" s="25" t="s">
        <v>1</v>
      </c>
      <c r="B13" s="24">
        <v>4345030</v>
      </c>
      <c r="C13" s="24"/>
      <c r="D13" s="24"/>
      <c r="E13" s="24"/>
      <c r="F13" s="24">
        <v>4480</v>
      </c>
      <c r="G13" s="24"/>
      <c r="H13" s="24">
        <v>4284938</v>
      </c>
      <c r="I13" s="21">
        <f t="shared" si="1"/>
        <v>55612</v>
      </c>
    </row>
    <row r="14" spans="1:9" ht="24.95" customHeight="1" thickBot="1">
      <c r="A14" s="3" t="s">
        <v>0</v>
      </c>
      <c r="B14" s="2">
        <f>SUM(B5:B13)</f>
        <v>5907173</v>
      </c>
      <c r="C14" s="2">
        <v>0</v>
      </c>
      <c r="D14" s="2">
        <v>0</v>
      </c>
      <c r="E14" s="2">
        <f>SUM(E5:E13)</f>
        <v>148</v>
      </c>
      <c r="F14" s="2">
        <f>SUM(F5:F13)</f>
        <v>266954</v>
      </c>
      <c r="G14" s="2">
        <f>SUM(G5:G13)</f>
        <v>517</v>
      </c>
      <c r="H14" s="2">
        <f>SUM(H5:H13)</f>
        <v>4284938</v>
      </c>
      <c r="I14" s="4">
        <f t="shared" ref="I14" si="2">B14-C14-D14-E14-F14-G14-H14</f>
        <v>1354616</v>
      </c>
    </row>
    <row r="15" spans="1:9" ht="24.95" customHeight="1">
      <c r="A15" s="11"/>
      <c r="B15" s="12"/>
      <c r="C15" s="12"/>
      <c r="D15" s="12"/>
      <c r="E15" s="12"/>
      <c r="F15" s="12"/>
      <c r="G15" s="12"/>
      <c r="H15" s="12"/>
      <c r="I15" s="12"/>
    </row>
    <row r="16" spans="1:9" ht="32.25">
      <c r="A16" s="77" t="s">
        <v>11</v>
      </c>
      <c r="B16" s="77"/>
      <c r="C16" s="77"/>
      <c r="D16" s="77"/>
      <c r="E16" s="77"/>
      <c r="F16" s="77"/>
      <c r="G16" s="77"/>
      <c r="H16" s="77"/>
      <c r="I16" s="77"/>
    </row>
    <row r="17" spans="1:9" ht="21.75" thickBot="1">
      <c r="A17" s="78" t="s">
        <v>37</v>
      </c>
      <c r="B17" s="78"/>
      <c r="C17" s="78"/>
      <c r="D17" s="78"/>
      <c r="E17" s="78"/>
      <c r="F17" s="78"/>
      <c r="G17" s="78"/>
      <c r="H17" s="78"/>
      <c r="I17" s="78"/>
    </row>
    <row r="18" spans="1:9" ht="21" customHeight="1">
      <c r="A18" s="79" t="s">
        <v>10</v>
      </c>
      <c r="B18" s="81" t="s">
        <v>9</v>
      </c>
      <c r="C18" s="81" t="s">
        <v>8</v>
      </c>
      <c r="D18" s="81"/>
      <c r="E18" s="81"/>
      <c r="F18" s="81"/>
      <c r="G18" s="81"/>
      <c r="H18" s="81"/>
      <c r="I18" s="83" t="s">
        <v>7</v>
      </c>
    </row>
    <row r="19" spans="1:9">
      <c r="A19" s="80"/>
      <c r="B19" s="82"/>
      <c r="C19" s="10" t="s">
        <v>18</v>
      </c>
      <c r="D19" s="10" t="s">
        <v>17</v>
      </c>
      <c r="E19" s="10" t="s">
        <v>16</v>
      </c>
      <c r="F19" s="10" t="s">
        <v>15</v>
      </c>
      <c r="G19" s="10" t="s">
        <v>14</v>
      </c>
      <c r="H19" s="10" t="s">
        <v>13</v>
      </c>
      <c r="I19" s="84"/>
    </row>
    <row r="20" spans="1:9" ht="24.95" customHeight="1">
      <c r="A20" s="8" t="s">
        <v>25</v>
      </c>
      <c r="B20" s="6">
        <v>101400</v>
      </c>
      <c r="C20" s="5"/>
      <c r="D20" s="5"/>
      <c r="E20" s="5"/>
      <c r="F20" s="5"/>
      <c r="G20" s="5"/>
      <c r="H20" s="5">
        <v>213700</v>
      </c>
      <c r="I20" s="4">
        <f>B20-C20-D20-E20-F20-G20-H20</f>
        <v>-112300</v>
      </c>
    </row>
    <row r="21" spans="1:9" ht="24.95" customHeight="1">
      <c r="A21" s="22" t="s">
        <v>26</v>
      </c>
      <c r="B21" s="6">
        <v>50700</v>
      </c>
      <c r="C21" s="5"/>
      <c r="D21" s="5"/>
      <c r="E21" s="5"/>
      <c r="F21" s="5">
        <v>400</v>
      </c>
      <c r="G21" s="5">
        <v>100</v>
      </c>
      <c r="H21" s="5"/>
      <c r="I21" s="4">
        <f t="shared" ref="I21:I28" si="3">B21-C21-D21-E21-F21-G21-H21</f>
        <v>50200</v>
      </c>
    </row>
    <row r="22" spans="1:9" ht="24.95" customHeight="1">
      <c r="A22" s="22" t="s">
        <v>2</v>
      </c>
      <c r="B22" s="6">
        <v>177713</v>
      </c>
      <c r="C22" s="5"/>
      <c r="D22" s="5"/>
      <c r="E22" s="5">
        <v>122587</v>
      </c>
      <c r="F22" s="5">
        <v>60900</v>
      </c>
      <c r="G22" s="5">
        <v>55125</v>
      </c>
      <c r="H22" s="5"/>
      <c r="I22" s="4">
        <f t="shared" si="3"/>
        <v>-60899</v>
      </c>
    </row>
    <row r="23" spans="1:9" s="26" customFormat="1" ht="24.95" customHeight="1">
      <c r="A23" s="25" t="s">
        <v>27</v>
      </c>
      <c r="B23" s="24">
        <v>81120</v>
      </c>
      <c r="C23" s="24"/>
      <c r="D23" s="24"/>
      <c r="E23" s="24"/>
      <c r="F23" s="24"/>
      <c r="G23" s="24">
        <v>80960</v>
      </c>
      <c r="H23" s="24">
        <v>940</v>
      </c>
      <c r="I23" s="21">
        <f t="shared" si="3"/>
        <v>-780</v>
      </c>
    </row>
    <row r="24" spans="1:9" ht="24.95" customHeight="1">
      <c r="A24" s="22" t="s">
        <v>28</v>
      </c>
      <c r="B24" s="6">
        <v>0</v>
      </c>
      <c r="C24" s="5"/>
      <c r="D24" s="5"/>
      <c r="E24" s="5">
        <v>140695</v>
      </c>
      <c r="F24" s="5">
        <v>670</v>
      </c>
      <c r="G24" s="5"/>
      <c r="H24" s="5">
        <v>36515</v>
      </c>
      <c r="I24" s="4">
        <f t="shared" si="3"/>
        <v>-177880</v>
      </c>
    </row>
    <row r="25" spans="1:9" ht="24.95" customHeight="1">
      <c r="A25" s="22" t="s">
        <v>29</v>
      </c>
      <c r="B25" s="6">
        <v>50700</v>
      </c>
      <c r="C25" s="5"/>
      <c r="D25" s="5"/>
      <c r="E25" s="5">
        <v>670</v>
      </c>
      <c r="F25" s="5"/>
      <c r="G25" s="5">
        <v>50700</v>
      </c>
      <c r="H25" s="5"/>
      <c r="I25" s="4">
        <f t="shared" si="3"/>
        <v>-670</v>
      </c>
    </row>
    <row r="26" spans="1:9" s="17" customFormat="1" ht="24.95" customHeight="1">
      <c r="A26" s="13" t="s">
        <v>31</v>
      </c>
      <c r="B26" s="14">
        <v>671600</v>
      </c>
      <c r="C26" s="15"/>
      <c r="D26" s="15"/>
      <c r="E26" s="15"/>
      <c r="F26" s="15">
        <v>2033</v>
      </c>
      <c r="G26" s="15">
        <v>600</v>
      </c>
      <c r="H26" s="15">
        <v>1405899</v>
      </c>
      <c r="I26" s="4">
        <f t="shared" si="3"/>
        <v>-736932</v>
      </c>
    </row>
    <row r="27" spans="1:9" s="26" customFormat="1" ht="24" customHeight="1">
      <c r="A27" s="25" t="s">
        <v>30</v>
      </c>
      <c r="B27" s="24">
        <v>112512</v>
      </c>
      <c r="C27" s="24"/>
      <c r="D27" s="24">
        <v>128640</v>
      </c>
      <c r="E27" s="24"/>
      <c r="F27" s="24"/>
      <c r="G27" s="24">
        <v>117840</v>
      </c>
      <c r="H27" s="24"/>
      <c r="I27" s="21">
        <f t="shared" si="3"/>
        <v>-133968</v>
      </c>
    </row>
    <row r="28" spans="1:9" s="27" customFormat="1" ht="24.95" customHeight="1">
      <c r="A28" s="25" t="s">
        <v>1</v>
      </c>
      <c r="B28" s="24">
        <v>2624650</v>
      </c>
      <c r="C28" s="24"/>
      <c r="D28" s="24"/>
      <c r="E28" s="24"/>
      <c r="F28" s="24"/>
      <c r="G28" s="24"/>
      <c r="H28" s="24">
        <v>2888335</v>
      </c>
      <c r="I28" s="21">
        <f t="shared" si="3"/>
        <v>-263685</v>
      </c>
    </row>
    <row r="29" spans="1:9" ht="24.95" customHeight="1" thickBot="1">
      <c r="A29" s="3" t="s">
        <v>0</v>
      </c>
      <c r="B29" s="2">
        <f>SUM(B20:B28)</f>
        <v>3870395</v>
      </c>
      <c r="C29" s="2">
        <f>SUM(C20:C28)</f>
        <v>0</v>
      </c>
      <c r="D29" s="2">
        <f>SUM(D20:D28)</f>
        <v>128640</v>
      </c>
      <c r="E29" s="2">
        <f>SUM(E20:E28)</f>
        <v>263952</v>
      </c>
      <c r="F29" s="2">
        <f>SUM(F20:F28)</f>
        <v>64003</v>
      </c>
      <c r="G29" s="2">
        <v>0</v>
      </c>
      <c r="H29" s="2">
        <f>SUM(H20:H28)</f>
        <v>4545389</v>
      </c>
      <c r="I29" s="4">
        <f t="shared" ref="I29" si="4">B29-C29-D29-E29-F29-G29-H29</f>
        <v>-1131589</v>
      </c>
    </row>
    <row r="30" spans="1:9" ht="24.95" customHeight="1"/>
  </sheetData>
  <mergeCells count="12">
    <mergeCell ref="A1:I1"/>
    <mergeCell ref="A2:I2"/>
    <mergeCell ref="A3:A4"/>
    <mergeCell ref="B3:B4"/>
    <mergeCell ref="C3:H3"/>
    <mergeCell ref="I3:I4"/>
    <mergeCell ref="A16:I16"/>
    <mergeCell ref="A17:I17"/>
    <mergeCell ref="A18:A19"/>
    <mergeCell ref="B18:B19"/>
    <mergeCell ref="C18:H18"/>
    <mergeCell ref="I18:I19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view="pageBreakPreview" zoomScale="130" zoomScaleNormal="100" zoomScaleSheetLayoutView="130" workbookViewId="0">
      <selection activeCell="B11" sqref="B11:I11"/>
    </sheetView>
  </sheetViews>
  <sheetFormatPr defaultRowHeight="16.5"/>
  <cols>
    <col min="1" max="1" width="11.625" bestFit="1" customWidth="1"/>
    <col min="2" max="2" width="11.75" bestFit="1" customWidth="1"/>
    <col min="3" max="3" width="8.625" customWidth="1"/>
    <col min="4" max="4" width="8.5" customWidth="1"/>
    <col min="5" max="6" width="8.625" customWidth="1"/>
    <col min="7" max="7" width="9.75" customWidth="1"/>
    <col min="8" max="8" width="10.375" bestFit="1" customWidth="1"/>
    <col min="9" max="9" width="12.25" customWidth="1"/>
  </cols>
  <sheetData>
    <row r="1" spans="1:9" ht="32.25">
      <c r="A1" s="77" t="s">
        <v>11</v>
      </c>
      <c r="B1" s="77"/>
      <c r="C1" s="77"/>
      <c r="D1" s="77"/>
      <c r="E1" s="77"/>
      <c r="F1" s="77"/>
      <c r="G1" s="77"/>
      <c r="H1" s="77"/>
      <c r="I1" s="77"/>
    </row>
    <row r="2" spans="1:9" ht="21.75" thickBot="1">
      <c r="A2" s="78" t="s">
        <v>34</v>
      </c>
      <c r="B2" s="78"/>
      <c r="C2" s="78"/>
      <c r="D2" s="78"/>
      <c r="E2" s="78"/>
      <c r="F2" s="78"/>
      <c r="G2" s="78"/>
      <c r="H2" s="78"/>
      <c r="I2" s="78"/>
    </row>
    <row r="3" spans="1:9" ht="24.95" customHeight="1">
      <c r="A3" s="79" t="s">
        <v>10</v>
      </c>
      <c r="B3" s="81" t="s">
        <v>9</v>
      </c>
      <c r="C3" s="81" t="s">
        <v>8</v>
      </c>
      <c r="D3" s="81"/>
      <c r="E3" s="81"/>
      <c r="F3" s="81"/>
      <c r="G3" s="81"/>
      <c r="H3" s="81"/>
      <c r="I3" s="83" t="s">
        <v>7</v>
      </c>
    </row>
    <row r="4" spans="1:9" ht="24.95" customHeight="1">
      <c r="A4" s="80"/>
      <c r="B4" s="82"/>
      <c r="C4" s="10" t="s">
        <v>23</v>
      </c>
      <c r="D4" s="10" t="s">
        <v>24</v>
      </c>
      <c r="E4" s="10" t="s">
        <v>6</v>
      </c>
      <c r="F4" s="10" t="s">
        <v>5</v>
      </c>
      <c r="G4" s="10" t="s">
        <v>4</v>
      </c>
      <c r="H4" s="10" t="s">
        <v>3</v>
      </c>
      <c r="I4" s="84"/>
    </row>
    <row r="5" spans="1:9" ht="24.95" customHeight="1">
      <c r="A5" s="8" t="s">
        <v>25</v>
      </c>
      <c r="B5" s="6">
        <v>132200</v>
      </c>
      <c r="C5" s="5"/>
      <c r="D5" s="5"/>
      <c r="E5" s="5"/>
      <c r="F5" s="5">
        <v>560</v>
      </c>
      <c r="G5" s="5"/>
      <c r="H5" s="5">
        <v>131640</v>
      </c>
      <c r="I5" s="4">
        <f>B5-C5-D5-E5-F5-G5-H5</f>
        <v>0</v>
      </c>
    </row>
    <row r="6" spans="1:9" ht="24.95" customHeight="1">
      <c r="A6" s="18" t="s">
        <v>26</v>
      </c>
      <c r="B6" s="6">
        <v>66100</v>
      </c>
      <c r="C6" s="5"/>
      <c r="D6" s="5"/>
      <c r="E6" s="5"/>
      <c r="F6" s="5"/>
      <c r="G6" s="5">
        <v>500</v>
      </c>
      <c r="H6" s="5">
        <v>350</v>
      </c>
      <c r="I6" s="16">
        <f>B6-C6-D6-E6-F6-G6-H6</f>
        <v>65250</v>
      </c>
    </row>
    <row r="7" spans="1:9" ht="24.95" customHeight="1">
      <c r="A7" s="18" t="s">
        <v>2</v>
      </c>
      <c r="B7" s="6">
        <v>246348</v>
      </c>
      <c r="C7" s="5"/>
      <c r="D7" s="5"/>
      <c r="E7" s="5"/>
      <c r="F7" s="5"/>
      <c r="G7" s="5"/>
      <c r="H7" s="5">
        <v>228123</v>
      </c>
      <c r="I7" s="16">
        <f>B7-C7-D7-E7-F7-G7-H7</f>
        <v>18225</v>
      </c>
    </row>
    <row r="8" spans="1:9" ht="24.95" customHeight="1">
      <c r="A8" s="18" t="s">
        <v>27</v>
      </c>
      <c r="B8" s="6">
        <v>79320</v>
      </c>
      <c r="C8" s="5"/>
      <c r="D8" s="5"/>
      <c r="E8" s="5"/>
      <c r="F8" s="5"/>
      <c r="G8" s="5"/>
      <c r="H8" s="5">
        <v>79680</v>
      </c>
      <c r="I8" s="4">
        <f t="shared" ref="I8:I14" si="0">B8-C8-D8-E8-F8-G8-H8</f>
        <v>-360</v>
      </c>
    </row>
    <row r="9" spans="1:9" ht="24.95" customHeight="1">
      <c r="A9" s="18" t="s">
        <v>28</v>
      </c>
      <c r="B9" s="6">
        <v>240800</v>
      </c>
      <c r="C9" s="5"/>
      <c r="D9" s="5"/>
      <c r="E9" s="5"/>
      <c r="F9" s="5"/>
      <c r="G9" s="5"/>
      <c r="H9" s="5">
        <v>240800</v>
      </c>
      <c r="I9" s="4">
        <f t="shared" si="0"/>
        <v>0</v>
      </c>
    </row>
    <row r="10" spans="1:9" ht="24.95" customHeight="1">
      <c r="A10" s="18" t="s">
        <v>29</v>
      </c>
      <c r="B10" s="6">
        <v>66100</v>
      </c>
      <c r="C10" s="5"/>
      <c r="D10" s="5"/>
      <c r="E10" s="5">
        <v>66100</v>
      </c>
      <c r="F10" s="5"/>
      <c r="G10" s="5"/>
      <c r="H10" s="5"/>
      <c r="I10" s="4">
        <f t="shared" si="0"/>
        <v>0</v>
      </c>
    </row>
    <row r="11" spans="1:9" s="17" customFormat="1" ht="24.95" customHeight="1">
      <c r="A11" s="19" t="s">
        <v>31</v>
      </c>
      <c r="B11" s="20">
        <v>883600</v>
      </c>
      <c r="C11" s="20">
        <v>267071</v>
      </c>
      <c r="D11" s="20">
        <v>285975</v>
      </c>
      <c r="E11" s="20">
        <v>163655</v>
      </c>
      <c r="F11" s="20">
        <v>85745</v>
      </c>
      <c r="G11" s="20">
        <v>45780</v>
      </c>
      <c r="H11" s="20">
        <v>35374</v>
      </c>
      <c r="I11" s="21">
        <f t="shared" si="0"/>
        <v>0</v>
      </c>
    </row>
    <row r="12" spans="1:9" ht="24.95" customHeight="1">
      <c r="A12" s="18" t="s">
        <v>30</v>
      </c>
      <c r="B12" s="6">
        <v>148728</v>
      </c>
      <c r="C12" s="5"/>
      <c r="D12" s="5"/>
      <c r="E12" s="5"/>
      <c r="F12" s="5"/>
      <c r="G12" s="5">
        <v>137720</v>
      </c>
      <c r="H12" s="5"/>
      <c r="I12" s="4">
        <f t="shared" si="0"/>
        <v>11008</v>
      </c>
    </row>
    <row r="13" spans="1:9" ht="24.95" customHeight="1">
      <c r="A13" s="18" t="s">
        <v>1</v>
      </c>
      <c r="B13" s="6">
        <v>5100442</v>
      </c>
      <c r="C13" s="5"/>
      <c r="D13" s="5"/>
      <c r="E13" s="5"/>
      <c r="F13" s="5"/>
      <c r="G13" s="5"/>
      <c r="H13" s="5">
        <v>5152555</v>
      </c>
      <c r="I13" s="4">
        <f t="shared" si="0"/>
        <v>-52113</v>
      </c>
    </row>
    <row r="14" spans="1:9" ht="24.95" customHeight="1" thickBot="1">
      <c r="A14" s="3" t="s">
        <v>0</v>
      </c>
      <c r="B14" s="2">
        <f>SUM(B5:B13)</f>
        <v>6963638</v>
      </c>
      <c r="C14" s="2">
        <v>0</v>
      </c>
      <c r="D14" s="2">
        <v>0</v>
      </c>
      <c r="E14" s="2">
        <f>SUM(E5:E13)</f>
        <v>229755</v>
      </c>
      <c r="F14" s="2">
        <f>SUM(F5:F13)</f>
        <v>86305</v>
      </c>
      <c r="G14" s="2">
        <f>SUM(G5:G13)</f>
        <v>184000</v>
      </c>
      <c r="H14" s="2">
        <f>SUM(H5:H13)</f>
        <v>5868522</v>
      </c>
      <c r="I14" s="4">
        <f t="shared" si="0"/>
        <v>595056</v>
      </c>
    </row>
    <row r="15" spans="1:9" ht="24.95" customHeight="1">
      <c r="A15" s="11"/>
      <c r="B15" s="12"/>
      <c r="C15" s="12"/>
      <c r="D15" s="12"/>
      <c r="E15" s="12"/>
      <c r="F15" s="12"/>
      <c r="G15" s="12"/>
      <c r="H15" s="12"/>
      <c r="I15" s="12"/>
    </row>
    <row r="16" spans="1:9" ht="32.25">
      <c r="A16" s="77" t="s">
        <v>11</v>
      </c>
      <c r="B16" s="77"/>
      <c r="C16" s="77"/>
      <c r="D16" s="77"/>
      <c r="E16" s="77"/>
      <c r="F16" s="77"/>
      <c r="G16" s="77"/>
      <c r="H16" s="77"/>
      <c r="I16" s="77"/>
    </row>
    <row r="17" spans="1:9" ht="21.75" thickBot="1">
      <c r="A17" s="78" t="s">
        <v>35</v>
      </c>
      <c r="B17" s="78"/>
      <c r="C17" s="78"/>
      <c r="D17" s="78"/>
      <c r="E17" s="78"/>
      <c r="F17" s="78"/>
      <c r="G17" s="78"/>
      <c r="H17" s="78"/>
      <c r="I17" s="78"/>
    </row>
    <row r="18" spans="1:9" ht="21" customHeight="1">
      <c r="A18" s="79" t="s">
        <v>10</v>
      </c>
      <c r="B18" s="81" t="s">
        <v>9</v>
      </c>
      <c r="C18" s="81" t="s">
        <v>8</v>
      </c>
      <c r="D18" s="81"/>
      <c r="E18" s="81"/>
      <c r="F18" s="81"/>
      <c r="G18" s="81"/>
      <c r="H18" s="81"/>
      <c r="I18" s="83" t="s">
        <v>7</v>
      </c>
    </row>
    <row r="19" spans="1:9">
      <c r="A19" s="80"/>
      <c r="B19" s="82"/>
      <c r="C19" s="10" t="s">
        <v>18</v>
      </c>
      <c r="D19" s="10" t="s">
        <v>17</v>
      </c>
      <c r="E19" s="10" t="s">
        <v>16</v>
      </c>
      <c r="F19" s="10" t="s">
        <v>15</v>
      </c>
      <c r="G19" s="10" t="s">
        <v>14</v>
      </c>
      <c r="H19" s="10" t="s">
        <v>13</v>
      </c>
      <c r="I19" s="84"/>
    </row>
    <row r="20" spans="1:9" ht="24.95" customHeight="1">
      <c r="A20" s="8" t="s">
        <v>25</v>
      </c>
      <c r="B20" s="6">
        <v>124200</v>
      </c>
      <c r="C20" s="5">
        <v>820</v>
      </c>
      <c r="D20" s="5"/>
      <c r="E20" s="5"/>
      <c r="F20" s="5">
        <v>41100</v>
      </c>
      <c r="G20" s="5"/>
      <c r="H20" s="5">
        <v>82280</v>
      </c>
      <c r="I20" s="4">
        <f>B20-C20-D20-E20-F20-G20-H20</f>
        <v>0</v>
      </c>
    </row>
    <row r="21" spans="1:9" ht="24.95" customHeight="1">
      <c r="A21" s="18" t="s">
        <v>26</v>
      </c>
      <c r="B21" s="6">
        <v>62100</v>
      </c>
      <c r="C21" s="5"/>
      <c r="D21" s="5">
        <v>27000</v>
      </c>
      <c r="E21" s="5"/>
      <c r="F21" s="5"/>
      <c r="G21" s="5"/>
      <c r="H21" s="5">
        <v>500</v>
      </c>
      <c r="I21" s="4">
        <f>B21-C21-D21-E21-F21-G21-H21</f>
        <v>34600</v>
      </c>
    </row>
    <row r="22" spans="1:9" ht="24.95" customHeight="1">
      <c r="A22" s="18" t="s">
        <v>2</v>
      </c>
      <c r="B22" s="6">
        <v>237672</v>
      </c>
      <c r="C22" s="5"/>
      <c r="D22" s="5"/>
      <c r="E22" s="5"/>
      <c r="F22" s="5"/>
      <c r="G22" s="5"/>
      <c r="H22" s="5">
        <v>238140</v>
      </c>
      <c r="I22" s="4">
        <f>B22-C22-D22-E22-F22-G22-H22</f>
        <v>-468</v>
      </c>
    </row>
    <row r="23" spans="1:9" ht="24.95" customHeight="1">
      <c r="A23" s="18" t="s">
        <v>27</v>
      </c>
      <c r="B23" s="6">
        <v>74520</v>
      </c>
      <c r="C23" s="5"/>
      <c r="D23" s="5"/>
      <c r="E23" s="5"/>
      <c r="F23" s="5"/>
      <c r="G23" s="5"/>
      <c r="H23" s="5">
        <v>73800</v>
      </c>
      <c r="I23" s="4">
        <f t="shared" ref="I23:I29" si="1">B23-C23-D23-E23-F23-G23-H23</f>
        <v>720</v>
      </c>
    </row>
    <row r="24" spans="1:9" ht="24.95" customHeight="1">
      <c r="A24" s="18" t="s">
        <v>28</v>
      </c>
      <c r="B24" s="6">
        <v>19600</v>
      </c>
      <c r="C24" s="5"/>
      <c r="D24" s="5">
        <v>19600</v>
      </c>
      <c r="E24" s="5"/>
      <c r="F24" s="5"/>
      <c r="G24" s="5"/>
      <c r="H24" s="5"/>
      <c r="I24" s="4">
        <f t="shared" si="1"/>
        <v>0</v>
      </c>
    </row>
    <row r="25" spans="1:9" ht="24.95" customHeight="1">
      <c r="A25" s="18" t="s">
        <v>29</v>
      </c>
      <c r="B25" s="6">
        <v>62100</v>
      </c>
      <c r="C25" s="5"/>
      <c r="D25" s="5"/>
      <c r="E25" s="5">
        <v>62100</v>
      </c>
      <c r="F25" s="5"/>
      <c r="G25" s="5"/>
      <c r="H25" s="5"/>
      <c r="I25" s="4">
        <f t="shared" si="1"/>
        <v>0</v>
      </c>
    </row>
    <row r="26" spans="1:9" s="17" customFormat="1" ht="24.95" customHeight="1">
      <c r="A26" s="13" t="s">
        <v>31</v>
      </c>
      <c r="B26" s="14">
        <v>829400</v>
      </c>
      <c r="C26" s="15">
        <v>55677</v>
      </c>
      <c r="D26" s="15">
        <v>101523</v>
      </c>
      <c r="E26" s="15">
        <v>142356</v>
      </c>
      <c r="F26" s="15">
        <v>152686</v>
      </c>
      <c r="G26" s="15">
        <v>187523</v>
      </c>
      <c r="H26" s="15">
        <v>189635</v>
      </c>
      <c r="I26" s="4">
        <f t="shared" si="1"/>
        <v>0</v>
      </c>
    </row>
    <row r="27" spans="1:9" ht="24.95" customHeight="1">
      <c r="A27" s="18" t="s">
        <v>30</v>
      </c>
      <c r="B27" s="6">
        <v>139590</v>
      </c>
      <c r="C27" s="5"/>
      <c r="D27" s="5"/>
      <c r="E27" s="5"/>
      <c r="F27" s="5">
        <v>144000</v>
      </c>
      <c r="G27" s="5"/>
      <c r="H27" s="5">
        <v>120</v>
      </c>
      <c r="I27" s="4">
        <f t="shared" si="1"/>
        <v>-4530</v>
      </c>
    </row>
    <row r="28" spans="1:9" ht="24.95" customHeight="1">
      <c r="A28" s="18" t="s">
        <v>1</v>
      </c>
      <c r="B28" s="6">
        <v>3492296</v>
      </c>
      <c r="C28" s="5"/>
      <c r="D28" s="5"/>
      <c r="E28" s="5"/>
      <c r="F28" s="5"/>
      <c r="G28" s="5"/>
      <c r="H28" s="5">
        <v>3101503</v>
      </c>
      <c r="I28" s="4">
        <f t="shared" si="1"/>
        <v>390793</v>
      </c>
    </row>
    <row r="29" spans="1:9" ht="24.95" customHeight="1" thickBot="1">
      <c r="A29" s="3" t="s">
        <v>0</v>
      </c>
      <c r="B29" s="2">
        <f>SUM(B20:B28)</f>
        <v>5041478</v>
      </c>
      <c r="C29" s="2">
        <f>SUM(C20:C28)</f>
        <v>56497</v>
      </c>
      <c r="D29" s="2">
        <f>SUM(D20:D28)</f>
        <v>148123</v>
      </c>
      <c r="E29" s="2">
        <f>SUM(E20:E28)</f>
        <v>204456</v>
      </c>
      <c r="F29" s="2">
        <f>SUM(F20:F28)</f>
        <v>337786</v>
      </c>
      <c r="G29" s="2">
        <v>0</v>
      </c>
      <c r="H29" s="2">
        <f>SUM(H20:H28)</f>
        <v>3685978</v>
      </c>
      <c r="I29" s="4">
        <f t="shared" si="1"/>
        <v>608638</v>
      </c>
    </row>
    <row r="30" spans="1:9" ht="24.95" customHeight="1"/>
  </sheetData>
  <mergeCells count="12">
    <mergeCell ref="A1:I1"/>
    <mergeCell ref="A2:I2"/>
    <mergeCell ref="A3:A4"/>
    <mergeCell ref="B3:B4"/>
    <mergeCell ref="C3:H3"/>
    <mergeCell ref="I3:I4"/>
    <mergeCell ref="A16:I16"/>
    <mergeCell ref="A17:I17"/>
    <mergeCell ref="A18:A19"/>
    <mergeCell ref="B18:B19"/>
    <mergeCell ref="C18:H18"/>
    <mergeCell ref="I18:I19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view="pageBreakPreview" topLeftCell="A16" zoomScaleNormal="100" zoomScaleSheetLayoutView="100" workbookViewId="0">
      <selection activeCell="I24" sqref="I24"/>
    </sheetView>
  </sheetViews>
  <sheetFormatPr defaultRowHeight="16.5"/>
  <cols>
    <col min="1" max="1" width="11.625" bestFit="1" customWidth="1"/>
    <col min="2" max="2" width="11.75" bestFit="1" customWidth="1"/>
    <col min="3" max="3" width="8.625" customWidth="1"/>
    <col min="4" max="4" width="8.5" customWidth="1"/>
    <col min="5" max="6" width="8.625" customWidth="1"/>
    <col min="7" max="7" width="9.75" customWidth="1"/>
    <col min="8" max="8" width="10.375" bestFit="1" customWidth="1"/>
    <col min="9" max="9" width="12.25" customWidth="1"/>
  </cols>
  <sheetData>
    <row r="1" spans="1:9" ht="32.25">
      <c r="A1" s="77" t="s">
        <v>11</v>
      </c>
      <c r="B1" s="77"/>
      <c r="C1" s="77"/>
      <c r="D1" s="77"/>
      <c r="E1" s="77"/>
      <c r="F1" s="77"/>
      <c r="G1" s="77"/>
      <c r="H1" s="77"/>
      <c r="I1" s="77"/>
    </row>
    <row r="2" spans="1:9" ht="21.75" thickBot="1">
      <c r="A2" s="78" t="s">
        <v>32</v>
      </c>
      <c r="B2" s="78"/>
      <c r="C2" s="78"/>
      <c r="D2" s="78"/>
      <c r="E2" s="78"/>
      <c r="F2" s="78"/>
      <c r="G2" s="78"/>
      <c r="H2" s="78"/>
      <c r="I2" s="78"/>
    </row>
    <row r="3" spans="1:9" ht="24.95" customHeight="1">
      <c r="A3" s="79" t="s">
        <v>10</v>
      </c>
      <c r="B3" s="81" t="s">
        <v>9</v>
      </c>
      <c r="C3" s="81" t="s">
        <v>8</v>
      </c>
      <c r="D3" s="81"/>
      <c r="E3" s="81"/>
      <c r="F3" s="81"/>
      <c r="G3" s="81"/>
      <c r="H3" s="81"/>
      <c r="I3" s="83" t="s">
        <v>7</v>
      </c>
    </row>
    <row r="4" spans="1:9" ht="24.95" customHeight="1">
      <c r="A4" s="80"/>
      <c r="B4" s="82"/>
      <c r="C4" s="10" t="s">
        <v>23</v>
      </c>
      <c r="D4" s="10" t="s">
        <v>24</v>
      </c>
      <c r="E4" s="10" t="s">
        <v>6</v>
      </c>
      <c r="F4" s="10" t="s">
        <v>5</v>
      </c>
      <c r="G4" s="10" t="s">
        <v>4</v>
      </c>
      <c r="H4" s="10" t="s">
        <v>3</v>
      </c>
      <c r="I4" s="84"/>
    </row>
    <row r="5" spans="1:9" ht="24.95" customHeight="1">
      <c r="A5" s="8" t="s">
        <v>25</v>
      </c>
      <c r="B5" s="6">
        <v>153600</v>
      </c>
      <c r="C5" s="5"/>
      <c r="D5" s="5"/>
      <c r="E5" s="5"/>
      <c r="F5" s="5"/>
      <c r="G5" s="5">
        <v>560</v>
      </c>
      <c r="H5" s="5">
        <v>42100</v>
      </c>
      <c r="I5" s="4">
        <f t="shared" ref="I5:I13" si="0">B5-C5-D5-E5-F5-G5-H5</f>
        <v>110940</v>
      </c>
    </row>
    <row r="6" spans="1:9" ht="24.95" customHeight="1">
      <c r="A6" s="7" t="s">
        <v>26</v>
      </c>
      <c r="B6" s="6">
        <v>76800</v>
      </c>
      <c r="C6" s="5"/>
      <c r="D6" s="5"/>
      <c r="E6" s="5">
        <v>53200</v>
      </c>
      <c r="F6" s="5"/>
      <c r="G6" s="5">
        <v>200</v>
      </c>
      <c r="H6" s="5"/>
      <c r="I6" s="4">
        <f t="shared" si="0"/>
        <v>23400</v>
      </c>
    </row>
    <row r="7" spans="1:9" ht="24.95" customHeight="1">
      <c r="A7" s="7" t="s">
        <v>2</v>
      </c>
      <c r="B7" s="6">
        <v>262887</v>
      </c>
      <c r="C7" s="5"/>
      <c r="D7" s="5"/>
      <c r="E7" s="5"/>
      <c r="F7" s="5">
        <v>207936</v>
      </c>
      <c r="G7" s="5">
        <v>54720</v>
      </c>
      <c r="H7" s="5"/>
      <c r="I7" s="4">
        <f t="shared" si="0"/>
        <v>231</v>
      </c>
    </row>
    <row r="8" spans="1:9" ht="24.95" customHeight="1">
      <c r="A8" s="7" t="s">
        <v>27</v>
      </c>
      <c r="B8" s="6">
        <v>92160</v>
      </c>
      <c r="C8" s="5"/>
      <c r="D8" s="5"/>
      <c r="E8" s="5">
        <v>480</v>
      </c>
      <c r="F8" s="5">
        <v>92100</v>
      </c>
      <c r="G8" s="5">
        <v>240</v>
      </c>
      <c r="H8" s="5"/>
      <c r="I8" s="4">
        <f t="shared" si="0"/>
        <v>-660</v>
      </c>
    </row>
    <row r="9" spans="1:9" ht="24.95" customHeight="1">
      <c r="A9" s="7" t="s">
        <v>28</v>
      </c>
      <c r="B9" s="6">
        <v>207100</v>
      </c>
      <c r="C9" s="5"/>
      <c r="D9" s="5"/>
      <c r="E9" s="5">
        <v>1167</v>
      </c>
      <c r="F9" s="5"/>
      <c r="G9" s="5">
        <v>350</v>
      </c>
      <c r="H9" s="5">
        <v>215200</v>
      </c>
      <c r="I9" s="4">
        <f t="shared" si="0"/>
        <v>-9617</v>
      </c>
    </row>
    <row r="10" spans="1:9" ht="24.95" customHeight="1">
      <c r="A10" s="7" t="s">
        <v>29</v>
      </c>
      <c r="B10" s="6">
        <v>76800</v>
      </c>
      <c r="C10" s="5"/>
      <c r="D10" s="5"/>
      <c r="E10" s="5">
        <v>76800</v>
      </c>
      <c r="F10" s="5"/>
      <c r="G10" s="5"/>
      <c r="H10" s="5"/>
      <c r="I10" s="4">
        <f t="shared" si="0"/>
        <v>0</v>
      </c>
    </row>
    <row r="11" spans="1:9" s="17" customFormat="1" ht="24.95" customHeight="1">
      <c r="A11" s="13" t="s">
        <v>31</v>
      </c>
      <c r="B11" s="14">
        <v>1035400</v>
      </c>
      <c r="C11" s="15">
        <v>292249</v>
      </c>
      <c r="D11" s="15">
        <v>321953</v>
      </c>
      <c r="E11" s="15">
        <v>474257</v>
      </c>
      <c r="F11" s="15">
        <v>455180</v>
      </c>
      <c r="G11" s="15">
        <v>396941</v>
      </c>
      <c r="H11" s="15">
        <v>251745</v>
      </c>
      <c r="I11" s="16">
        <f t="shared" si="0"/>
        <v>-1156925</v>
      </c>
    </row>
    <row r="12" spans="1:9" ht="24.95" customHeight="1">
      <c r="A12" s="9" t="s">
        <v>30</v>
      </c>
      <c r="B12" s="6">
        <v>338870</v>
      </c>
      <c r="C12" s="5"/>
      <c r="D12" s="5"/>
      <c r="E12" s="5">
        <v>3710</v>
      </c>
      <c r="F12" s="5">
        <v>185940</v>
      </c>
      <c r="G12" s="5">
        <v>174650</v>
      </c>
      <c r="H12" s="5"/>
      <c r="I12" s="4">
        <f t="shared" si="0"/>
        <v>-25430</v>
      </c>
    </row>
    <row r="13" spans="1:9" ht="24.95" customHeight="1">
      <c r="A13" s="7" t="s">
        <v>1</v>
      </c>
      <c r="B13" s="6">
        <v>5418464</v>
      </c>
      <c r="C13" s="5"/>
      <c r="D13" s="5"/>
      <c r="E13" s="5">
        <v>3773</v>
      </c>
      <c r="F13" s="5"/>
      <c r="G13" s="5"/>
      <c r="H13" s="5">
        <v>5481756</v>
      </c>
      <c r="I13" s="4">
        <f t="shared" si="0"/>
        <v>-67065</v>
      </c>
    </row>
    <row r="14" spans="1:9" ht="24.95" customHeight="1" thickBot="1">
      <c r="A14" s="3" t="s">
        <v>0</v>
      </c>
      <c r="B14" s="2">
        <f t="shared" ref="B14:I14" si="1">SUM(B5:B13)</f>
        <v>7662081</v>
      </c>
      <c r="C14" s="2">
        <f t="shared" si="1"/>
        <v>292249</v>
      </c>
      <c r="D14" s="2">
        <f t="shared" si="1"/>
        <v>321953</v>
      </c>
      <c r="E14" s="2">
        <f t="shared" si="1"/>
        <v>613387</v>
      </c>
      <c r="F14" s="2">
        <f t="shared" si="1"/>
        <v>941156</v>
      </c>
      <c r="G14" s="2">
        <f t="shared" si="1"/>
        <v>627661</v>
      </c>
      <c r="H14" s="2">
        <f t="shared" si="1"/>
        <v>5990801</v>
      </c>
      <c r="I14" s="1">
        <f t="shared" si="1"/>
        <v>-1125126</v>
      </c>
    </row>
    <row r="15" spans="1:9" ht="24.95" customHeight="1">
      <c r="A15" s="11"/>
      <c r="B15" s="12"/>
      <c r="C15" s="12"/>
      <c r="D15" s="12"/>
      <c r="E15" s="12"/>
      <c r="F15" s="12"/>
      <c r="G15" s="12"/>
      <c r="H15" s="12"/>
      <c r="I15" s="12"/>
    </row>
    <row r="16" spans="1:9" ht="32.25">
      <c r="A16" s="77" t="s">
        <v>11</v>
      </c>
      <c r="B16" s="77"/>
      <c r="C16" s="77"/>
      <c r="D16" s="77"/>
      <c r="E16" s="77"/>
      <c r="F16" s="77"/>
      <c r="G16" s="77"/>
      <c r="H16" s="77"/>
      <c r="I16" s="77"/>
    </row>
    <row r="17" spans="1:9" ht="21.75" thickBot="1">
      <c r="A17" s="78" t="s">
        <v>33</v>
      </c>
      <c r="B17" s="78"/>
      <c r="C17" s="78"/>
      <c r="D17" s="78"/>
      <c r="E17" s="78"/>
      <c r="F17" s="78"/>
      <c r="G17" s="78"/>
      <c r="H17" s="78"/>
      <c r="I17" s="78"/>
    </row>
    <row r="18" spans="1:9" ht="21" customHeight="1">
      <c r="A18" s="79" t="s">
        <v>22</v>
      </c>
      <c r="B18" s="81" t="s">
        <v>21</v>
      </c>
      <c r="C18" s="81" t="s">
        <v>20</v>
      </c>
      <c r="D18" s="81"/>
      <c r="E18" s="81"/>
      <c r="F18" s="81"/>
      <c r="G18" s="81"/>
      <c r="H18" s="81"/>
      <c r="I18" s="83" t="s">
        <v>19</v>
      </c>
    </row>
    <row r="19" spans="1:9">
      <c r="A19" s="80"/>
      <c r="B19" s="82"/>
      <c r="C19" s="10" t="s">
        <v>18</v>
      </c>
      <c r="D19" s="10" t="s">
        <v>17</v>
      </c>
      <c r="E19" s="10" t="s">
        <v>16</v>
      </c>
      <c r="F19" s="10" t="s">
        <v>15</v>
      </c>
      <c r="G19" s="10" t="s">
        <v>14</v>
      </c>
      <c r="H19" s="10" t="s">
        <v>13</v>
      </c>
      <c r="I19" s="84"/>
    </row>
    <row r="20" spans="1:9" ht="24.95" customHeight="1">
      <c r="A20" s="8" t="s">
        <v>25</v>
      </c>
      <c r="B20" s="6">
        <v>143100</v>
      </c>
      <c r="C20" s="5"/>
      <c r="D20" s="5"/>
      <c r="E20" s="5">
        <v>149830</v>
      </c>
      <c r="F20" s="5"/>
      <c r="G20" s="5"/>
      <c r="H20" s="5"/>
      <c r="I20" s="4">
        <f t="shared" ref="I20:I28" si="2">B20-C20-D20-E20-F20-G20-H20</f>
        <v>-6730</v>
      </c>
    </row>
    <row r="21" spans="1:9" ht="24.95" customHeight="1">
      <c r="A21" s="9" t="s">
        <v>26</v>
      </c>
      <c r="B21" s="6">
        <v>71550</v>
      </c>
      <c r="C21" s="5"/>
      <c r="D21" s="5"/>
      <c r="E21" s="5">
        <v>300</v>
      </c>
      <c r="F21" s="5"/>
      <c r="G21" s="5"/>
      <c r="H21" s="5">
        <v>450</v>
      </c>
      <c r="I21" s="4">
        <f t="shared" si="2"/>
        <v>70800</v>
      </c>
    </row>
    <row r="22" spans="1:9" ht="24.95" customHeight="1">
      <c r="A22" s="9" t="s">
        <v>2</v>
      </c>
      <c r="B22" s="6">
        <v>244701</v>
      </c>
      <c r="C22" s="5"/>
      <c r="D22" s="5"/>
      <c r="E22" s="5">
        <v>196479</v>
      </c>
      <c r="F22" s="5">
        <v>32319</v>
      </c>
      <c r="G22" s="5">
        <v>15903</v>
      </c>
      <c r="H22" s="5"/>
      <c r="I22" s="4">
        <f t="shared" si="2"/>
        <v>0</v>
      </c>
    </row>
    <row r="23" spans="1:9" ht="24.95" customHeight="1">
      <c r="A23" s="9" t="s">
        <v>27</v>
      </c>
      <c r="B23" s="6">
        <v>85860</v>
      </c>
      <c r="C23" s="5"/>
      <c r="D23" s="5"/>
      <c r="E23" s="5"/>
      <c r="F23" s="5"/>
      <c r="G23" s="5"/>
      <c r="H23" s="5">
        <v>85320</v>
      </c>
      <c r="I23" s="4">
        <f t="shared" si="2"/>
        <v>540</v>
      </c>
    </row>
    <row r="24" spans="1:9" ht="24.95" customHeight="1">
      <c r="A24" s="9" t="s">
        <v>28</v>
      </c>
      <c r="B24" s="6"/>
      <c r="C24" s="5"/>
      <c r="D24" s="5"/>
      <c r="E24" s="5">
        <v>6550</v>
      </c>
      <c r="F24" s="5"/>
      <c r="G24" s="5"/>
      <c r="H24" s="5"/>
      <c r="I24" s="4">
        <f t="shared" si="2"/>
        <v>-6550</v>
      </c>
    </row>
    <row r="25" spans="1:9" ht="24.95" customHeight="1">
      <c r="A25" s="9" t="s">
        <v>29</v>
      </c>
      <c r="B25" s="6">
        <v>71550</v>
      </c>
      <c r="C25" s="5"/>
      <c r="D25" s="5">
        <v>71550</v>
      </c>
      <c r="E25" s="5"/>
      <c r="F25" s="5"/>
      <c r="G25" s="5"/>
      <c r="H25" s="5"/>
      <c r="I25" s="4">
        <f t="shared" si="2"/>
        <v>0</v>
      </c>
    </row>
    <row r="26" spans="1:9" s="17" customFormat="1" ht="24.95" customHeight="1">
      <c r="A26" s="13" t="s">
        <v>31</v>
      </c>
      <c r="B26" s="14">
        <v>964600</v>
      </c>
      <c r="C26" s="15">
        <v>151204</v>
      </c>
      <c r="D26" s="15">
        <v>135379</v>
      </c>
      <c r="E26" s="15">
        <v>198372</v>
      </c>
      <c r="F26" s="15">
        <v>286972</v>
      </c>
      <c r="G26" s="15">
        <v>375515</v>
      </c>
      <c r="H26" s="15">
        <v>246978</v>
      </c>
      <c r="I26" s="16">
        <f t="shared" si="2"/>
        <v>-429820</v>
      </c>
    </row>
    <row r="27" spans="1:9" ht="24.95" customHeight="1">
      <c r="A27" s="9" t="s">
        <v>30</v>
      </c>
      <c r="B27" s="6">
        <v>154542</v>
      </c>
      <c r="C27" s="5"/>
      <c r="D27" s="5"/>
      <c r="E27" s="5"/>
      <c r="F27" s="5"/>
      <c r="G27" s="5"/>
      <c r="H27" s="5">
        <v>165360</v>
      </c>
      <c r="I27" s="4">
        <f t="shared" si="2"/>
        <v>-10818</v>
      </c>
    </row>
    <row r="28" spans="1:9" ht="24.95" customHeight="1">
      <c r="A28" s="9" t="s">
        <v>1</v>
      </c>
      <c r="B28" s="6">
        <v>3628040</v>
      </c>
      <c r="C28" s="5"/>
      <c r="D28" s="5">
        <v>23540</v>
      </c>
      <c r="E28" s="5"/>
      <c r="F28" s="5"/>
      <c r="G28" s="5">
        <v>3551266</v>
      </c>
      <c r="H28" s="5">
        <v>3900</v>
      </c>
      <c r="I28" s="4">
        <f t="shared" si="2"/>
        <v>49334</v>
      </c>
    </row>
    <row r="29" spans="1:9" ht="24.95" customHeight="1" thickBot="1">
      <c r="A29" s="3" t="s">
        <v>12</v>
      </c>
      <c r="B29" s="2">
        <f t="shared" ref="B29:I29" si="3">SUM(B20:B28)</f>
        <v>5363943</v>
      </c>
      <c r="C29" s="2">
        <f t="shared" si="3"/>
        <v>151204</v>
      </c>
      <c r="D29" s="2">
        <f t="shared" si="3"/>
        <v>230469</v>
      </c>
      <c r="E29" s="2">
        <f t="shared" si="3"/>
        <v>551531</v>
      </c>
      <c r="F29" s="2">
        <f t="shared" si="3"/>
        <v>319291</v>
      </c>
      <c r="G29" s="2">
        <f t="shared" si="3"/>
        <v>3942684</v>
      </c>
      <c r="H29" s="2">
        <f t="shared" si="3"/>
        <v>502008</v>
      </c>
      <c r="I29" s="1">
        <f t="shared" si="3"/>
        <v>-333244</v>
      </c>
    </row>
    <row r="30" spans="1:9" ht="24.95" customHeight="1"/>
  </sheetData>
  <mergeCells count="12">
    <mergeCell ref="A16:I16"/>
    <mergeCell ref="A17:I17"/>
    <mergeCell ref="A18:A19"/>
    <mergeCell ref="B18:B19"/>
    <mergeCell ref="C18:H18"/>
    <mergeCell ref="I18:I19"/>
    <mergeCell ref="A1:I1"/>
    <mergeCell ref="A2:I2"/>
    <mergeCell ref="A3:A4"/>
    <mergeCell ref="B3:B4"/>
    <mergeCell ref="C3:H3"/>
    <mergeCell ref="I3:I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代收款109</vt:lpstr>
      <vt:lpstr>代收款108</vt:lpstr>
      <vt:lpstr>代收款107</vt:lpstr>
      <vt:lpstr>代收款106</vt:lpstr>
      <vt:lpstr>代收款105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陳淑美</cp:lastModifiedBy>
  <cp:lastPrinted>2016-03-30T02:28:02Z</cp:lastPrinted>
  <dcterms:created xsi:type="dcterms:W3CDTF">2014-11-04T06:33:36Z</dcterms:created>
  <dcterms:modified xsi:type="dcterms:W3CDTF">2023-03-02T07:35:23Z</dcterms:modified>
</cp:coreProperties>
</file>